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05"/>
  <workbookPr updateLinks="never"/>
  <mc:AlternateContent xmlns:mc="http://schemas.openxmlformats.org/markup-compatibility/2006">
    <mc:Choice Requires="x15">
      <x15ac:absPath xmlns:x15ac="http://schemas.microsoft.com/office/spreadsheetml/2010/11/ac" url="\\srv-fs01\servizi\SPRESAL\PIANI MIRATI DI PREVENZIONE\Documenti VC\Muscolo Scheletrico\"/>
    </mc:Choice>
  </mc:AlternateContent>
  <xr:revisionPtr revIDLastSave="0" documentId="8_{8C8EF095-EAE1-4DD1-B4C3-D45E7D1C281A}" xr6:coauthVersionLast="47" xr6:coauthVersionMax="47" xr10:uidLastSave="{00000000-0000-0000-0000-000000000000}"/>
  <bookViews>
    <workbookView xWindow="0" yWindow="0" windowWidth="23040" windowHeight="9588" xr2:uid="{00000000-000D-0000-FFFF-FFFF00000000}"/>
  </bookViews>
  <sheets>
    <sheet name="SCHEDA" sheetId="1" r:id="rId1"/>
    <sheet name="CRITERI" sheetId="2" r:id="rId2"/>
  </sheets>
  <definedNames>
    <definedName name="_xlnm.Print_Area" localSheetId="1">CRITERI!$A$1:$K$37</definedName>
    <definedName name="_xlnm.Print_Area" localSheetId="0">SCHEDA!$A$1:$F$121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1" l="1"/>
  <c r="H51" i="1"/>
  <c r="B117" i="1" l="1"/>
  <c r="A114" i="1" s="1"/>
  <c r="B112" i="1"/>
  <c r="A109" i="1" s="1"/>
  <c r="B105" i="1"/>
  <c r="A102" i="1" s="1"/>
  <c r="B100" i="1"/>
  <c r="A97" i="1" s="1"/>
  <c r="B93" i="1"/>
  <c r="A90" i="1" s="1"/>
  <c r="B88" i="1"/>
  <c r="A85" i="1" s="1"/>
  <c r="B83" i="1"/>
  <c r="A80" i="1" s="1"/>
  <c r="B78" i="1"/>
  <c r="A75" i="1" s="1"/>
  <c r="B73" i="1"/>
  <c r="A70" i="1" s="1"/>
  <c r="B68" i="1"/>
  <c r="A65" i="1" s="1"/>
  <c r="B63" i="1"/>
  <c r="A60" i="1" s="1"/>
  <c r="B58" i="1"/>
  <c r="A55" i="1" s="1"/>
  <c r="B53" i="1"/>
  <c r="A50" i="1" s="1"/>
  <c r="B48" i="1"/>
  <c r="A45" i="1" s="1"/>
  <c r="B40" i="1"/>
  <c r="A37" i="1" s="1"/>
  <c r="B35" i="1"/>
  <c r="A32" i="1" s="1"/>
  <c r="B30" i="1"/>
  <c r="A27" i="1" s="1"/>
  <c r="B25" i="1"/>
  <c r="A22" i="1" s="1"/>
  <c r="B20" i="1"/>
  <c r="A17" i="1" s="1"/>
  <c r="B15" i="1"/>
  <c r="A12" i="1" s="1"/>
  <c r="H116" i="1" l="1"/>
  <c r="H115" i="1"/>
  <c r="H114" i="1"/>
  <c r="H50" i="1" l="1"/>
  <c r="H47" i="1"/>
  <c r="H46" i="1"/>
  <c r="H45" i="1"/>
  <c r="H111" i="1"/>
  <c r="H110" i="1"/>
  <c r="H109" i="1"/>
  <c r="H104" i="1"/>
  <c r="H103" i="1"/>
  <c r="H102" i="1"/>
  <c r="H99" i="1"/>
  <c r="H98" i="1"/>
  <c r="H97" i="1"/>
  <c r="H92" i="1"/>
  <c r="H91" i="1"/>
  <c r="H90" i="1"/>
  <c r="H87" i="1"/>
  <c r="H86" i="1"/>
  <c r="H85" i="1"/>
  <c r="H82" i="1"/>
  <c r="H81" i="1"/>
  <c r="H80" i="1"/>
  <c r="H77" i="1"/>
  <c r="H76" i="1"/>
  <c r="H75" i="1"/>
  <c r="H72" i="1"/>
  <c r="H71" i="1"/>
  <c r="H70" i="1"/>
  <c r="H67" i="1"/>
  <c r="H66" i="1"/>
  <c r="H65" i="1"/>
  <c r="H62" i="1"/>
  <c r="H61" i="1"/>
  <c r="H60" i="1"/>
  <c r="H57" i="1"/>
  <c r="H56" i="1"/>
  <c r="H55" i="1"/>
  <c r="H39" i="1"/>
  <c r="H38" i="1"/>
  <c r="H37" i="1"/>
  <c r="H34" i="1"/>
  <c r="H33" i="1"/>
  <c r="H32" i="1"/>
  <c r="H29" i="1"/>
  <c r="H28" i="1"/>
  <c r="H27" i="1"/>
  <c r="H24" i="1"/>
  <c r="H23" i="1"/>
  <c r="H22" i="1"/>
  <c r="H19" i="1"/>
  <c r="H18" i="1"/>
  <c r="H17" i="1"/>
  <c r="H14" i="1"/>
  <c r="H13" i="1"/>
  <c r="H12" i="1"/>
  <c r="H118" i="1" l="1"/>
  <c r="B118" i="1" s="1"/>
  <c r="I29" i="2"/>
  <c r="J29" i="2"/>
  <c r="H29" i="2"/>
  <c r="D119" i="1" l="1"/>
  <c r="B1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Utente Windows</author>
  </authors>
  <commentList>
    <comment ref="B12" authorId="0" shapeId="0" xr:uid="{00000000-0006-0000-0000-000001000000}">
      <text>
        <r>
          <rPr>
            <i/>
            <sz val="9"/>
            <color indexed="81"/>
            <rFont val="Tahoma"/>
            <family val="2"/>
          </rPr>
          <t>Selezionare con X la situazione pertinente</t>
        </r>
      </text>
    </comment>
  </commentList>
</comments>
</file>

<file path=xl/sharedStrings.xml><?xml version="1.0" encoding="utf-8"?>
<sst xmlns="http://schemas.openxmlformats.org/spreadsheetml/2006/main" count="190" uniqueCount="107">
  <si>
    <t>Allegato 2B</t>
  </si>
  <si>
    <t>Piano Mirato di Prevenzione
“Patologie professionali dell’apparato Muscolo-Scheletrico”</t>
  </si>
  <si>
    <t>Rischio Sovraccarico Biomeccanico del Rachide nel settore della LOGISTICA</t>
  </si>
  <si>
    <t>SCHEDA DI AUTOVALUTAZIONE AZIENDALE</t>
  </si>
  <si>
    <t>AUSILI ALLA MOVIMENTAZIONE DEI CARICHI</t>
  </si>
  <si>
    <r>
      <t xml:space="preserve">Sono messi a disposizione adeguate attrezzature/ausili meccanici per evitare o ridurre la movimentazione manuale dei carichi nei luoghi o nelle operazioni dove sono richieste?
</t>
    </r>
    <r>
      <rPr>
        <i/>
        <sz val="10"/>
        <color theme="1"/>
        <rFont val="Arial"/>
        <family val="2"/>
      </rPr>
      <t>Transpallet,  elevatori elettrici a timone, carrelli, roll, organi di presa ecc.</t>
    </r>
  </si>
  <si>
    <t>a</t>
  </si>
  <si>
    <t>No</t>
  </si>
  <si>
    <t>b</t>
  </si>
  <si>
    <t>In parte</t>
  </si>
  <si>
    <t>c</t>
  </si>
  <si>
    <t>Sì</t>
  </si>
  <si>
    <t>Al fine di garantire il mantenimento delle buone condizioni di sicurezza, le attrezzature e/o gli ausili per la movimentazione vengono sottoposti a controlli periodici pianificati ?</t>
  </si>
  <si>
    <t>Gli ausili / attrezzature per la movimentazione vengono "effettivamente" impiegati  dai lavoratori?</t>
  </si>
  <si>
    <t>Sono presenti delle procedure di sicurezza per il corretto utilizzo delle attrezzature di ausilio alla MMC?</t>
  </si>
  <si>
    <t>Esiste un sistema di sovrintendenza e controllo, da parte di preposti appositamente nominati, sul corretto utilizzo degli ausili / attrezzature?</t>
  </si>
  <si>
    <t>Le postazioni di lavoro rispondono ai principi dell'ergonomia in modo da includere, il più possibile, una postura ideale?</t>
  </si>
  <si>
    <t>VALUTAZIONE DEL RISCHIO DA SOVRACCARICO BIOMECCANICO DEL RACHIDE</t>
  </si>
  <si>
    <t>Nel DVR è stato considerato il rischio da SBR nelle attività che prevedono la MMC?</t>
  </si>
  <si>
    <r>
      <t xml:space="preserve">In parte </t>
    </r>
    <r>
      <rPr>
        <i/>
        <sz val="10"/>
        <color theme="1"/>
        <rFont val="Arial"/>
        <family val="2"/>
      </rPr>
      <t>(es. solo sollevamento ma non trasporto o traino e spinta…)</t>
    </r>
  </si>
  <si>
    <t>Nel processo valutativo, sono stati coinvolti:</t>
  </si>
  <si>
    <t>Solo Consulente esterno</t>
  </si>
  <si>
    <t>Solo RSPP</t>
  </si>
  <si>
    <t>RSPP, MC, RLS ed eventualmente un consulente esterno</t>
  </si>
  <si>
    <t>La VdR da MMC è riferita a :</t>
  </si>
  <si>
    <t>Azienda in toto / Reparti</t>
  </si>
  <si>
    <t>Mansioni / Gruppi Omogenei</t>
  </si>
  <si>
    <t>Ogni singolo Compito presente all’interno di ogni mansione / GO</t>
  </si>
  <si>
    <t xml:space="preserve">Nella VdR da MMC si è tenuto conto degli elementi di riferimento dell'Allegato XXXIII DLgs 81/08? </t>
  </si>
  <si>
    <t xml:space="preserve"> Sì, per ogni singolo compito</t>
  </si>
  <si>
    <t xml:space="preserve">Quale metodo è stato utilizzato per la VdR da MMC? </t>
  </si>
  <si>
    <t>Matriciale</t>
  </si>
  <si>
    <t>Metodi di letteratura diversi dalle norme UNI ISO 11228-1 e 11228-2</t>
  </si>
  <si>
    <t>UNI ISO 11228-1 e 11228-2</t>
  </si>
  <si>
    <t xml:space="preserve"> Viene riportato il risultato della valutazione condotta? </t>
  </si>
  <si>
    <t>Sì, solo per Reparto / Mansione / GO</t>
  </si>
  <si>
    <t>Sì, per ogni singolo compito</t>
  </si>
  <si>
    <t xml:space="preserve"> Quali elementi organizzativi vengono definiti specificamente?</t>
  </si>
  <si>
    <t>Nessuno</t>
  </si>
  <si>
    <t>Solo l’organico adibito ad attività con SBR</t>
  </si>
  <si>
    <t xml:space="preserve">Come b) + altri elementi: n° e peso dei carichi movimentati manualmente,  organizzazione oraria, distribuzine delle pause, geometrie di MMC, fattori complementari e ambientali ecc. </t>
  </si>
  <si>
    <t>Nel DVR sono indicate le misure di prevenzione e/o di miglioramento programmate/messe in atto per la gestione del rischio da SBR?</t>
  </si>
  <si>
    <t>No.</t>
  </si>
  <si>
    <t>Sì, mediante azioni di miglioramento riferite a ogni mansione / No, dando atto che non è emersa la necessità di predisporre un programma di miglioramento specifico.</t>
  </si>
  <si>
    <t>Sì, mediante azioni di miglioramento specifiche per ogni compito.</t>
  </si>
  <si>
    <t>Come viene verificata l’attuazione delle misure indicate nel piano di miglioramento?</t>
  </si>
  <si>
    <t>Non vengono stabilite scadenze / Non vengono verificate</t>
  </si>
  <si>
    <t>La verifica viene fatta in occasione di riunioni periodiche / Non necessaria</t>
  </si>
  <si>
    <t>Sono previsti audit periodici per verificare lo stato di attuazione delle misure</t>
  </si>
  <si>
    <t>Quando è previsto l’aggiornamento della valutazione del rischio da SBR?</t>
  </si>
  <si>
    <t>Non è previsto</t>
  </si>
  <si>
    <t>Su segnalazione da parte dell’RSPP, MC, RLS</t>
  </si>
  <si>
    <t>Come b) + in occasione di variazioni  nelle attività di MMC, infortuni, malattie professionali, verifiche programmate</t>
  </si>
  <si>
    <t>INFORMAZIONE/FORMAZIONE/ADDESTRAMENTO</t>
  </si>
  <si>
    <t xml:space="preserve"> E’ stata erogata ai lavoratori una formazione specifica per il rischio da MMC?</t>
  </si>
  <si>
    <t>Effettuata solo nell'ambito della formazione(generale e specifica) prevista dall'art. 37 DLgs 81/08</t>
  </si>
  <si>
    <t>Come b) + sono fornite informazioni circa il peso, le caratteristiche del carico movimentato e le modalità di corretta esecuzione delle singole attività.</t>
  </si>
  <si>
    <t xml:space="preserve"> E’ previsto un addestramento specifico per il rischio da MMC?</t>
  </si>
  <si>
    <t>Previsto ma non ancora effettuato</t>
  </si>
  <si>
    <t>Non è necessario</t>
  </si>
  <si>
    <t>Sì, è effettuato in merito alle corrette manovre e procedure da adottare nella MMC.</t>
  </si>
  <si>
    <t>SORVEGLIANZA SANITARIA</t>
  </si>
  <si>
    <t>I lavoratori esposti al rischio da SBR sono sottoposti a Sorveglianza Sanitaria?</t>
  </si>
  <si>
    <t>Sì, se i lavoratori ne fanno richiesta</t>
  </si>
  <si>
    <t xml:space="preserve">Sì, secondo un protocollo sanitario specifico </t>
  </si>
  <si>
    <t xml:space="preserve">Esiste una procedura per la gestione dei giudizi di idoneità con limitazioni o prescrizioni? </t>
  </si>
  <si>
    <t>No, ma i giudizi sono comunicati ai preposti</t>
  </si>
  <si>
    <t>Sì, con il coinvolgimento del lavoratore, RSPP, MC, RLS e preposti.</t>
  </si>
  <si>
    <t>PUNTEGGIO AUTOVALUTAZIONE</t>
  </si>
  <si>
    <t>CRITERI DI VALUTAZIONE SCHEDA DI AUTOVALUTAZIONE AZIENDALE</t>
  </si>
  <si>
    <t>Piano Mirato di Prevenzione:</t>
  </si>
  <si>
    <t>SOVRACCARICO BIOMECCANICO DEL RACHIDE</t>
  </si>
  <si>
    <t>Aspetto valutato</t>
  </si>
  <si>
    <t>Adeguati ausili e attrezzature</t>
  </si>
  <si>
    <t>Manutenzione ausili</t>
  </si>
  <si>
    <t>Utilizzo ausili</t>
  </si>
  <si>
    <t>Procedure di sicurezza</t>
  </si>
  <si>
    <t>Sistema di sovrintendenza e controllo</t>
  </si>
  <si>
    <t>Ergonomia postazioni</t>
  </si>
  <si>
    <t>Rischio da  SBR considerato nel DVR</t>
  </si>
  <si>
    <t>Coinvolgimento nella VdR</t>
  </si>
  <si>
    <t>Oggetto di VdR da SBR</t>
  </si>
  <si>
    <t>Riferimenti della VdR</t>
  </si>
  <si>
    <t>Metodo della VdR del SBR</t>
  </si>
  <si>
    <t>Risultati della VdR</t>
  </si>
  <si>
    <t xml:space="preserve">Definizione elementi organizzativi </t>
  </si>
  <si>
    <t>Misure di prevenzione e/o di miglioramento</t>
  </si>
  <si>
    <t>Verifica attuazione delle misure</t>
  </si>
  <si>
    <t>Aggiornamento DVR</t>
  </si>
  <si>
    <t>Formazione MMC</t>
  </si>
  <si>
    <t>Addestramento MMC</t>
  </si>
  <si>
    <t>Sorveglianza sanitaria</t>
  </si>
  <si>
    <t>Procedura gestione giudizi di idoneità</t>
  </si>
  <si>
    <t>tot punteggio</t>
  </si>
  <si>
    <r>
      <rPr>
        <b/>
        <sz val="12"/>
        <color theme="1"/>
        <rFont val="Arial"/>
        <family val="2"/>
      </rPr>
      <t>NB:</t>
    </r>
    <r>
      <rPr>
        <b/>
        <sz val="11"/>
        <color theme="1"/>
        <rFont val="Arial"/>
        <family val="2"/>
      </rPr>
      <t xml:space="preserve"> </t>
    </r>
    <r>
      <rPr>
        <sz val="11"/>
        <color theme="1"/>
        <rFont val="Arial"/>
        <family val="2"/>
      </rPr>
      <t>l'attibuzione di un punteggio pari a 0 (</t>
    </r>
    <r>
      <rPr>
        <b/>
        <sz val="11"/>
        <color theme="1"/>
        <rFont val="Arial"/>
        <family val="2"/>
      </rPr>
      <t>colore VIOLA</t>
    </r>
    <r>
      <rPr>
        <sz val="11"/>
        <color theme="1"/>
        <rFont val="Arial"/>
        <family val="2"/>
      </rPr>
      <t xml:space="preserve">) in un singolo aspetto valutato, indipendentemente dal punteggio finale ottenuto, rappresenta comunque una condizione </t>
    </r>
    <r>
      <rPr>
        <b/>
        <sz val="11"/>
        <color theme="1"/>
        <rFont val="Arial"/>
        <family val="2"/>
      </rPr>
      <t>NON ACCETTABILE</t>
    </r>
    <r>
      <rPr>
        <sz val="11"/>
        <color theme="1"/>
        <rFont val="Arial"/>
        <family val="2"/>
      </rPr>
      <t xml:space="preserve"> che dovrà prevedere l'adozione tempestiva di misure correttive.</t>
    </r>
  </si>
  <si>
    <t>Punteggio ottenuto</t>
  </si>
  <si>
    <t>Condizione</t>
  </si>
  <si>
    <t>Misure da mettere in atto</t>
  </si>
  <si>
    <t>Minore o uguale a
45</t>
  </si>
  <si>
    <t>NON ACCETTABILE</t>
  </si>
  <si>
    <t>Mettere in atto al più presto le misure per la gestione corretta del rischio da SBR secondo le priorità individuate con questa scheda</t>
  </si>
  <si>
    <t>Compreso tra
46 e  59</t>
  </si>
  <si>
    <t>BORDERLINE</t>
  </si>
  <si>
    <t>Rivedere le criticità evidenziate nelle risposte a punteggio più basso e migliorare il sistema di gestione del rischio da SBR</t>
  </si>
  <si>
    <t>Maggiore o uguale a 60</t>
  </si>
  <si>
    <t>ACCETTABILE</t>
  </si>
  <si>
    <t>A livello generale la gestione del rischio da SBR risulta impostata correttamente.
Mantenere in atto l’attuale sistema e provvedere al suo miglioramento continuo secondo le priorità individuate con questa scheda.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</si>
</sst>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Arial"/>
      <family val="2"/>
    </font>
    <font>
      <b/>
      <sz val="12"/>
      <color theme="1"/>
      <name val="Arial"/>
      <family val="2"/>
    </font>
    <font>
      <i/>
      <sz val="10"/>
      <color theme="1"/>
      <name val="Arial"/>
      <family val="2"/>
    </font>
    <font>
      <i/>
      <sz val="11"/>
      <color theme="1"/>
      <name val="Calibri"/>
      <family val="2"/>
      <scheme val="minor"/>
    </font>
    <font>
      <sz val="10"/>
      <color theme="1"/>
      <name val="Calibri"/>
      <family val="2"/>
    </font>
    <font>
      <b/>
      <sz val="11"/>
      <color theme="1"/>
      <name val="Arial"/>
      <family val="2"/>
    </font>
    <font>
      <b/>
      <sz val="14"/>
      <color theme="1"/>
      <name val="Arial"/>
      <family val="2"/>
    </font>
    <font>
      <i/>
      <sz val="9"/>
      <color indexed="81"/>
      <name val="Tahoma"/>
      <family val="2"/>
    </font>
    <font>
      <b/>
      <sz val="10"/>
      <color theme="1"/>
      <name val="Arial"/>
      <family val="2"/>
    </font>
    <font>
      <b/>
      <sz val="11"/>
      <color rgb="FFFFFFFF"/>
      <name val="Arial"/>
      <family val="2"/>
    </font>
    <font>
      <b/>
      <sz val="10"/>
      <color rgb="FFFFFFFF"/>
      <name val="Arial"/>
      <family val="2"/>
    </font>
    <font>
      <sz val="8"/>
      <color rgb="FFFF0000"/>
      <name val="Arial"/>
      <family val="2"/>
    </font>
    <font>
      <sz val="11"/>
      <color theme="0"/>
      <name val="Arial"/>
      <family val="2"/>
    </font>
    <font>
      <b/>
      <sz val="14"/>
      <color rgb="FF000000"/>
      <name val="Calibri"/>
      <family val="2"/>
      <scheme val="minor"/>
    </font>
  </fonts>
  <fills count="11">
    <fill>
      <patternFill patternType="none"/>
    </fill>
    <fill>
      <patternFill patternType="gray125"/>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top"/>
    </xf>
    <xf numFmtId="0" fontId="1" fillId="0" borderId="0" xfId="0" applyFont="1" applyAlignment="1">
      <alignment horizontal="left" vertical="center" wrapText="1"/>
    </xf>
    <xf numFmtId="0" fontId="5" fillId="0" borderId="0" xfId="0" applyFont="1" applyAlignment="1">
      <alignment horizontal="justify" vertical="center"/>
    </xf>
    <xf numFmtId="0" fontId="5" fillId="0" borderId="0" xfId="0" applyFont="1" applyAlignment="1">
      <alignment horizontal="left" vertical="center" indent="10"/>
    </xf>
    <xf numFmtId="0" fontId="6" fillId="0" borderId="0" xfId="0" applyFont="1" applyAlignment="1">
      <alignment horizontal="left" vertical="center"/>
    </xf>
    <xf numFmtId="0" fontId="6"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xf>
    <xf numFmtId="0" fontId="6" fillId="0" borderId="1" xfId="0" applyFont="1" applyBorder="1" applyAlignment="1" applyProtection="1">
      <alignment horizontal="center" vertical="center"/>
      <protection locked="0"/>
    </xf>
    <xf numFmtId="0" fontId="6" fillId="6"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0" borderId="0" xfId="0" applyFont="1" applyAlignment="1">
      <alignment horizontal="right" vertical="center"/>
    </xf>
    <xf numFmtId="0" fontId="13" fillId="0" borderId="0" xfId="0" applyFont="1" applyAlignment="1" applyProtection="1">
      <alignment horizontal="center" vertical="center"/>
      <protection hidden="1"/>
    </xf>
    <xf numFmtId="0" fontId="1" fillId="0" borderId="0" xfId="0" applyFont="1" applyAlignment="1">
      <alignment horizontal="left" vertical="top"/>
    </xf>
    <xf numFmtId="0" fontId="14" fillId="0" borderId="0" xfId="0" applyFont="1"/>
    <xf numFmtId="0" fontId="2" fillId="0" borderId="16" xfId="0" applyFont="1" applyBorder="1" applyAlignment="1">
      <alignment horizontal="center" vertical="top" wrapText="1"/>
    </xf>
    <xf numFmtId="0" fontId="2" fillId="0" borderId="16" xfId="0" applyFont="1" applyBorder="1" applyAlignment="1">
      <alignment horizontal="center" vertical="top"/>
    </xf>
    <xf numFmtId="0" fontId="12" fillId="0" borderId="15" xfId="0" applyFont="1" applyBorder="1" applyAlignment="1" applyProtection="1">
      <alignment horizontal="center" vertical="center" wrapText="1"/>
      <protection hidden="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10" borderId="5" xfId="0" applyFont="1" applyFill="1" applyBorder="1" applyAlignment="1">
      <alignment horizontal="center" vertical="center"/>
    </xf>
    <xf numFmtId="0" fontId="2" fillId="10" borderId="6" xfId="0" applyFont="1" applyFill="1" applyBorder="1" applyAlignment="1">
      <alignment horizontal="center" vertical="center"/>
    </xf>
    <xf numFmtId="0" fontId="2" fillId="10" borderId="7" xfId="0" applyFont="1" applyFill="1" applyBorder="1" applyAlignment="1">
      <alignment horizontal="center" vertical="center"/>
    </xf>
    <xf numFmtId="0" fontId="2" fillId="10" borderId="8"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7" fillId="7"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top"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9" fillId="5"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0" borderId="0" xfId="0" applyFont="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e" xfId="0" builtinId="0"/>
  </cellStyles>
  <dxfs count="69">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C0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92D050"/>
        </patternFill>
      </fill>
    </dxf>
    <dxf>
      <font>
        <b/>
        <i val="0"/>
      </font>
      <fill>
        <patternFill>
          <bgColor rgb="FFFFC000"/>
        </patternFill>
      </fill>
    </dxf>
    <dxf>
      <font>
        <b/>
        <i val="0"/>
      </font>
      <fill>
        <patternFill>
          <bgColor rgb="FF7030A0"/>
        </patternFill>
      </fill>
    </dxf>
    <dxf>
      <font>
        <b/>
        <i val="0"/>
      </font>
      <fill>
        <patternFill>
          <bgColor rgb="FF92D050"/>
        </patternFill>
      </fill>
    </dxf>
    <dxf>
      <font>
        <b/>
        <i val="0"/>
      </font>
      <fill>
        <patternFill>
          <bgColor rgb="FFFFC0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C000"/>
        </patternFill>
      </fill>
    </dxf>
    <dxf>
      <font>
        <b/>
        <i val="0"/>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4659526</xdr:colOff>
      <xdr:row>0</xdr:row>
      <xdr:rowOff>115473</xdr:rowOff>
    </xdr:from>
    <xdr:to>
      <xdr:col>4</xdr:col>
      <xdr:colOff>236161</xdr:colOff>
      <xdr:row>2</xdr:row>
      <xdr:rowOff>11344</xdr:rowOff>
    </xdr:to>
    <xdr:pic>
      <xdr:nvPicPr>
        <xdr:cNvPr id="3" name="Immagine 2" descr="logo_PREVENZIONE PIEMONT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9458" y="115473"/>
          <a:ext cx="1645605" cy="816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575343</xdr:colOff>
      <xdr:row>0</xdr:row>
      <xdr:rowOff>132040</xdr:rowOff>
    </xdr:from>
    <xdr:to>
      <xdr:col>3</xdr:col>
      <xdr:colOff>221475</xdr:colOff>
      <xdr:row>2</xdr:row>
      <xdr:rowOff>126040</xdr:rowOff>
    </xdr:to>
    <xdr:pic>
      <xdr:nvPicPr>
        <xdr:cNvPr id="5" name="Immagin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343" y="132040"/>
          <a:ext cx="909979" cy="91432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0"/>
  <sheetViews>
    <sheetView showGridLines="0" showRowColHeaders="0" tabSelected="1" zoomScale="136" zoomScaleNormal="136" zoomScaleSheetLayoutView="53" workbookViewId="0">
      <selection activeCell="B12" sqref="B12"/>
    </sheetView>
  </sheetViews>
  <sheetFormatPr defaultColWidth="8.85546875" defaultRowHeight="13.9"/>
  <cols>
    <col min="1" max="1" width="10.5703125" style="1" customWidth="1"/>
    <col min="2" max="2" width="4.5703125" style="2" customWidth="1"/>
    <col min="3" max="3" width="3.85546875" style="1" customWidth="1"/>
    <col min="4" max="4" width="91" style="1" customWidth="1"/>
    <col min="5" max="5" width="8.85546875" style="1"/>
    <col min="6" max="6" width="2.42578125" style="1" customWidth="1"/>
    <col min="7" max="7" width="8.85546875" style="1" customWidth="1"/>
    <col min="8" max="8" width="9.5703125" style="1" hidden="1" customWidth="1"/>
    <col min="9" max="16384" width="8.85546875" style="1"/>
  </cols>
  <sheetData>
    <row r="1" spans="1:8" ht="57" customHeight="1"/>
    <row r="2" spans="1:8" ht="15.6">
      <c r="B2" s="39"/>
      <c r="C2" s="39"/>
      <c r="D2" s="39"/>
    </row>
    <row r="3" spans="1:8" ht="49.5" customHeight="1">
      <c r="A3" s="22"/>
      <c r="D3" s="19" t="s">
        <v>0</v>
      </c>
    </row>
    <row r="4" spans="1:8" ht="35.25" customHeight="1">
      <c r="B4" s="42" t="s">
        <v>1</v>
      </c>
      <c r="C4" s="39"/>
      <c r="D4" s="39"/>
    </row>
    <row r="5" spans="1:8" s="21" customFormat="1" ht="27.75" customHeight="1">
      <c r="B5" s="23"/>
      <c r="C5" s="24"/>
      <c r="D5" s="24" t="s">
        <v>2</v>
      </c>
    </row>
    <row r="6" spans="1:8" ht="23.25" customHeight="1">
      <c r="B6" s="41" t="s">
        <v>3</v>
      </c>
      <c r="C6" s="41"/>
      <c r="D6" s="41"/>
    </row>
    <row r="7" spans="1:8" ht="15.6">
      <c r="D7" s="10"/>
    </row>
    <row r="9" spans="1:8" ht="15.6">
      <c r="B9" s="3" t="s">
        <v>4</v>
      </c>
    </row>
    <row r="11" spans="1:8" ht="40.15" customHeight="1">
      <c r="B11" s="4">
        <v>1</v>
      </c>
      <c r="C11" s="29" t="s">
        <v>5</v>
      </c>
      <c r="D11" s="30"/>
    </row>
    <row r="12" spans="1:8">
      <c r="A12" s="25" t="str">
        <f>IF(B15&gt;1,"è prevista una sola X per domanda","")</f>
        <v/>
      </c>
      <c r="B12" s="12"/>
      <c r="C12" s="2" t="s">
        <v>6</v>
      </c>
      <c r="D12" s="1" t="s">
        <v>7</v>
      </c>
      <c r="H12" s="1">
        <f>IF(B12="x",CRITERI!$H$9,0)</f>
        <v>0</v>
      </c>
    </row>
    <row r="13" spans="1:8">
      <c r="A13" s="25"/>
      <c r="B13" s="12"/>
      <c r="C13" s="2" t="s">
        <v>8</v>
      </c>
      <c r="D13" s="1" t="s">
        <v>9</v>
      </c>
      <c r="H13" s="1">
        <f>IF(B13="x",CRITERI!$I$9,0)</f>
        <v>0</v>
      </c>
    </row>
    <row r="14" spans="1:8">
      <c r="A14" s="25"/>
      <c r="B14" s="12"/>
      <c r="C14" s="2" t="s">
        <v>10</v>
      </c>
      <c r="D14" s="1" t="s">
        <v>11</v>
      </c>
      <c r="H14" s="1">
        <f>IF(B14="x",CRITERI!$J$9,0)</f>
        <v>0</v>
      </c>
    </row>
    <row r="15" spans="1:8">
      <c r="B15" s="20">
        <f>COUNTA(B12:B14)</f>
        <v>0</v>
      </c>
      <c r="C15" s="2"/>
    </row>
    <row r="16" spans="1:8" ht="28.5" customHeight="1">
      <c r="B16" s="4">
        <v>2</v>
      </c>
      <c r="C16" s="31" t="s">
        <v>12</v>
      </c>
      <c r="D16" s="31"/>
    </row>
    <row r="17" spans="1:8">
      <c r="A17" s="25" t="str">
        <f>IF(B20&gt;1,"è prevista una sola X per domanda","")</f>
        <v/>
      </c>
      <c r="B17" s="12"/>
      <c r="C17" s="2" t="s">
        <v>6</v>
      </c>
      <c r="D17" s="1" t="s">
        <v>7</v>
      </c>
      <c r="H17" s="1">
        <f>IF(B17="x",CRITERI!$H$10,0)</f>
        <v>0</v>
      </c>
    </row>
    <row r="18" spans="1:8">
      <c r="A18" s="25"/>
      <c r="B18" s="12"/>
      <c r="C18" s="2" t="s">
        <v>8</v>
      </c>
      <c r="D18" s="1" t="s">
        <v>9</v>
      </c>
      <c r="H18" s="1">
        <f>IF(B18="x",CRITERI!$I$10,0)</f>
        <v>0</v>
      </c>
    </row>
    <row r="19" spans="1:8">
      <c r="A19" s="25"/>
      <c r="B19" s="12"/>
      <c r="C19" s="2" t="s">
        <v>10</v>
      </c>
      <c r="D19" s="1" t="s">
        <v>11</v>
      </c>
      <c r="H19" s="1">
        <f>IF(B19="x",CRITERI!$J$10,0)</f>
        <v>0</v>
      </c>
    </row>
    <row r="20" spans="1:8">
      <c r="B20" s="20">
        <f>COUNTA(B17:B19)</f>
        <v>0</v>
      </c>
    </row>
    <row r="21" spans="1:8" ht="28.5" customHeight="1">
      <c r="B21" s="4">
        <v>3</v>
      </c>
      <c r="C21" s="31" t="s">
        <v>13</v>
      </c>
      <c r="D21" s="31"/>
    </row>
    <row r="22" spans="1:8">
      <c r="A22" s="25" t="str">
        <f>IF(B25&gt;1,"è prevista una sola X per domanda","")</f>
        <v/>
      </c>
      <c r="B22" s="12"/>
      <c r="C22" s="2" t="s">
        <v>6</v>
      </c>
      <c r="D22" s="1" t="s">
        <v>7</v>
      </c>
      <c r="H22" s="1">
        <f>IF(B22="x",CRITERI!$H$11,0)</f>
        <v>0</v>
      </c>
    </row>
    <row r="23" spans="1:8">
      <c r="A23" s="25"/>
      <c r="B23" s="12"/>
      <c r="C23" s="2" t="s">
        <v>8</v>
      </c>
      <c r="D23" s="1" t="s">
        <v>9</v>
      </c>
      <c r="H23" s="1">
        <f>IF(B23="x",CRITERI!$I$11,0)</f>
        <v>0</v>
      </c>
    </row>
    <row r="24" spans="1:8">
      <c r="A24" s="25"/>
      <c r="B24" s="12"/>
      <c r="C24" s="2" t="s">
        <v>10</v>
      </c>
      <c r="D24" s="1" t="s">
        <v>11</v>
      </c>
      <c r="H24" s="1">
        <f>IF(B24="x",CRITERI!$J$11,0)</f>
        <v>0</v>
      </c>
    </row>
    <row r="25" spans="1:8">
      <c r="B25" s="20">
        <f>COUNTA(B22:B24)</f>
        <v>0</v>
      </c>
      <c r="C25" s="2"/>
    </row>
    <row r="26" spans="1:8" ht="30" customHeight="1">
      <c r="B26" s="4">
        <v>4</v>
      </c>
      <c r="C26" s="31" t="s">
        <v>14</v>
      </c>
      <c r="D26" s="31"/>
    </row>
    <row r="27" spans="1:8">
      <c r="A27" s="25" t="str">
        <f>IF(B30&gt;1,"è prevista una sola X per domanda","")</f>
        <v/>
      </c>
      <c r="B27" s="12"/>
      <c r="C27" s="2" t="s">
        <v>6</v>
      </c>
      <c r="D27" s="1" t="s">
        <v>7</v>
      </c>
      <c r="H27" s="1">
        <f>IF(B27="x",CRITERI!$H$12,0)</f>
        <v>0</v>
      </c>
    </row>
    <row r="28" spans="1:8">
      <c r="A28" s="25"/>
      <c r="B28" s="12"/>
      <c r="C28" s="2" t="s">
        <v>8</v>
      </c>
      <c r="D28" s="1" t="s">
        <v>9</v>
      </c>
      <c r="H28" s="1">
        <f>IF(B28="x",CRITERI!$I$12,0)</f>
        <v>0</v>
      </c>
    </row>
    <row r="29" spans="1:8">
      <c r="A29" s="25"/>
      <c r="B29" s="12"/>
      <c r="C29" s="2" t="s">
        <v>10</v>
      </c>
      <c r="D29" s="1" t="s">
        <v>11</v>
      </c>
      <c r="H29" s="1">
        <f>IF(B29="x",CRITERI!$J$12,0)</f>
        <v>0</v>
      </c>
    </row>
    <row r="30" spans="1:8">
      <c r="B30" s="20">
        <f>COUNTA(B27:B29)</f>
        <v>0</v>
      </c>
      <c r="C30" s="2"/>
    </row>
    <row r="31" spans="1:8" ht="30" customHeight="1">
      <c r="B31" s="4">
        <v>5</v>
      </c>
      <c r="C31" s="31" t="s">
        <v>15</v>
      </c>
      <c r="D31" s="32"/>
    </row>
    <row r="32" spans="1:8">
      <c r="A32" s="25" t="str">
        <f>IF(B35&gt;1,"è prevista una sola X per domanda","")</f>
        <v/>
      </c>
      <c r="B32" s="12"/>
      <c r="C32" s="2" t="s">
        <v>6</v>
      </c>
      <c r="D32" s="1" t="s">
        <v>7</v>
      </c>
      <c r="H32" s="1">
        <f>IF(B32="x",CRITERI!$H$13,0)</f>
        <v>0</v>
      </c>
    </row>
    <row r="33" spans="1:8">
      <c r="A33" s="25"/>
      <c r="B33" s="12"/>
      <c r="C33" s="2" t="s">
        <v>8</v>
      </c>
      <c r="D33" s="1" t="s">
        <v>9</v>
      </c>
      <c r="H33" s="1">
        <f>IF(B33="x",CRITERI!$I$13,0)</f>
        <v>0</v>
      </c>
    </row>
    <row r="34" spans="1:8">
      <c r="A34" s="25"/>
      <c r="B34" s="12"/>
      <c r="C34" s="2" t="s">
        <v>10</v>
      </c>
      <c r="D34" s="1" t="s">
        <v>11</v>
      </c>
      <c r="H34" s="1">
        <f>IF(B34="x",CRITERI!$J$13,0)</f>
        <v>0</v>
      </c>
    </row>
    <row r="35" spans="1:8">
      <c r="B35" s="20">
        <f>COUNTA(B32:B34)</f>
        <v>0</v>
      </c>
      <c r="C35" s="2"/>
    </row>
    <row r="36" spans="1:8" ht="30" customHeight="1">
      <c r="B36" s="4">
        <v>6</v>
      </c>
      <c r="C36" s="31" t="s">
        <v>16</v>
      </c>
      <c r="D36" s="32"/>
    </row>
    <row r="37" spans="1:8">
      <c r="A37" s="25" t="str">
        <f>IF(B40&gt;1,"è prevista una sola X per domanda","")</f>
        <v/>
      </c>
      <c r="B37" s="12"/>
      <c r="C37" s="2" t="s">
        <v>6</v>
      </c>
      <c r="D37" s="1" t="s">
        <v>7</v>
      </c>
      <c r="H37" s="1">
        <f>IF(B37="x",CRITERI!$H$14,0)</f>
        <v>0</v>
      </c>
    </row>
    <row r="38" spans="1:8">
      <c r="A38" s="25"/>
      <c r="B38" s="12"/>
      <c r="C38" s="2" t="s">
        <v>8</v>
      </c>
      <c r="D38" s="1" t="s">
        <v>9</v>
      </c>
      <c r="H38" s="1">
        <f>IF(B38="x",CRITERI!$I$14,0)</f>
        <v>0</v>
      </c>
    </row>
    <row r="39" spans="1:8">
      <c r="A39" s="25"/>
      <c r="B39" s="12"/>
      <c r="C39" s="2" t="s">
        <v>10</v>
      </c>
      <c r="D39" s="1" t="s">
        <v>11</v>
      </c>
      <c r="H39" s="1">
        <f>IF(B39="x",CRITERI!$J$14,0)</f>
        <v>0</v>
      </c>
    </row>
    <row r="40" spans="1:8">
      <c r="B40" s="20">
        <f>COUNTA(B37:B39)</f>
        <v>0</v>
      </c>
      <c r="C40" s="2"/>
    </row>
    <row r="42" spans="1:8" ht="15.6">
      <c r="B42" s="3" t="s">
        <v>17</v>
      </c>
    </row>
    <row r="44" spans="1:8" ht="14.25" customHeight="1">
      <c r="B44" s="4">
        <v>7</v>
      </c>
      <c r="C44" s="31" t="s">
        <v>18</v>
      </c>
      <c r="D44" s="32"/>
    </row>
    <row r="45" spans="1:8">
      <c r="A45" s="25" t="str">
        <f>IF(B48&gt;1,"è prevista una sola X per domanda","")</f>
        <v/>
      </c>
      <c r="B45" s="12"/>
      <c r="C45" s="4" t="s">
        <v>6</v>
      </c>
      <c r="D45" s="1" t="s">
        <v>7</v>
      </c>
      <c r="H45" s="1">
        <f>IF(B45="x",CRITERI!$H$15,0)</f>
        <v>0</v>
      </c>
    </row>
    <row r="46" spans="1:8">
      <c r="A46" s="25"/>
      <c r="B46" s="12"/>
      <c r="C46" s="4" t="s">
        <v>8</v>
      </c>
      <c r="D46" s="1" t="s">
        <v>19</v>
      </c>
      <c r="H46" s="1">
        <f>IF(B46="x",CRITERI!$I$15,0)</f>
        <v>0</v>
      </c>
    </row>
    <row r="47" spans="1:8">
      <c r="A47" s="25"/>
      <c r="B47" s="12"/>
      <c r="C47" s="4" t="s">
        <v>10</v>
      </c>
      <c r="D47" s="1" t="s">
        <v>11</v>
      </c>
      <c r="H47" s="1">
        <f>IF(B47="x",CRITERI!$J$15,0)</f>
        <v>0</v>
      </c>
    </row>
    <row r="48" spans="1:8">
      <c r="B48" s="20">
        <f>COUNTA(B45:B47)</f>
        <v>0</v>
      </c>
    </row>
    <row r="49" spans="1:8">
      <c r="B49" s="4">
        <v>8</v>
      </c>
      <c r="C49" s="31" t="s">
        <v>20</v>
      </c>
      <c r="D49" s="32"/>
    </row>
    <row r="50" spans="1:8">
      <c r="A50" s="25" t="str">
        <f>IF(B53&gt;1,"è prevista una sola X per domanda","")</f>
        <v/>
      </c>
      <c r="B50" s="12"/>
      <c r="C50" s="4" t="s">
        <v>6</v>
      </c>
      <c r="D50" s="1" t="s">
        <v>21</v>
      </c>
      <c r="H50" s="1">
        <f>IF(B50="x",CRITERI!$I$16,0)</f>
        <v>0</v>
      </c>
    </row>
    <row r="51" spans="1:8">
      <c r="A51" s="25"/>
      <c r="B51" s="12"/>
      <c r="C51" s="4" t="s">
        <v>8</v>
      </c>
      <c r="D51" s="1" t="s">
        <v>22</v>
      </c>
      <c r="H51" s="1">
        <f>IF(B51="x",CRITERI!I16,0)</f>
        <v>0</v>
      </c>
    </row>
    <row r="52" spans="1:8">
      <c r="A52" s="25"/>
      <c r="B52" s="12"/>
      <c r="C52" s="4" t="s">
        <v>10</v>
      </c>
      <c r="D52" s="1" t="s">
        <v>23</v>
      </c>
      <c r="H52" s="1">
        <f>IF(B52="x",CRITERI!$J$16,0)</f>
        <v>0</v>
      </c>
    </row>
    <row r="53" spans="1:8">
      <c r="B53" s="20">
        <f>COUNTA(B50:B52)</f>
        <v>0</v>
      </c>
    </row>
    <row r="54" spans="1:8">
      <c r="B54" s="4">
        <v>9</v>
      </c>
      <c r="C54" s="31" t="s">
        <v>24</v>
      </c>
      <c r="D54" s="32"/>
    </row>
    <row r="55" spans="1:8">
      <c r="A55" s="25" t="str">
        <f>IF(B58&gt;1,"è prevista una sola X per domanda","")</f>
        <v/>
      </c>
      <c r="B55" s="12"/>
      <c r="C55" s="4" t="s">
        <v>6</v>
      </c>
      <c r="D55" s="1" t="s">
        <v>25</v>
      </c>
      <c r="H55" s="1">
        <f>IF(B55="x",CRITERI!$H$17,0)</f>
        <v>0</v>
      </c>
    </row>
    <row r="56" spans="1:8">
      <c r="A56" s="25"/>
      <c r="B56" s="12"/>
      <c r="C56" s="4" t="s">
        <v>8</v>
      </c>
      <c r="D56" s="1" t="s">
        <v>26</v>
      </c>
      <c r="H56" s="1">
        <f>IF(B56="x",CRITERI!$I$17,0)</f>
        <v>0</v>
      </c>
    </row>
    <row r="57" spans="1:8">
      <c r="A57" s="25"/>
      <c r="B57" s="12"/>
      <c r="C57" s="4" t="s">
        <v>10</v>
      </c>
      <c r="D57" s="1" t="s">
        <v>27</v>
      </c>
      <c r="H57" s="1">
        <f>IF(B57="x",CRITERI!$J$17,0)</f>
        <v>0</v>
      </c>
    </row>
    <row r="58" spans="1:8">
      <c r="B58" s="20">
        <f>COUNTA(B55:B57)</f>
        <v>0</v>
      </c>
    </row>
    <row r="59" spans="1:8" ht="14.25" customHeight="1">
      <c r="B59" s="4">
        <v>10</v>
      </c>
      <c r="C59" s="31" t="s">
        <v>28</v>
      </c>
      <c r="D59" s="32"/>
    </row>
    <row r="60" spans="1:8">
      <c r="A60" s="25" t="str">
        <f>IF(B63&gt;1,"è prevista una sola X per domanda","")</f>
        <v/>
      </c>
      <c r="B60" s="12"/>
      <c r="C60" s="4" t="s">
        <v>6</v>
      </c>
      <c r="D60" s="1" t="s">
        <v>7</v>
      </c>
      <c r="H60" s="1">
        <f>IF(B60="x",CRITERI!$H$18,0)</f>
        <v>0</v>
      </c>
    </row>
    <row r="61" spans="1:8">
      <c r="A61" s="25"/>
      <c r="B61" s="12"/>
      <c r="C61" s="4" t="s">
        <v>8</v>
      </c>
      <c r="D61" s="1" t="s">
        <v>9</v>
      </c>
      <c r="H61" s="1">
        <f>IF(B61="x",CRITERI!$I$18,0)</f>
        <v>0</v>
      </c>
    </row>
    <row r="62" spans="1:8">
      <c r="A62" s="25"/>
      <c r="B62" s="12"/>
      <c r="C62" s="4" t="s">
        <v>10</v>
      </c>
      <c r="D62" s="1" t="s">
        <v>29</v>
      </c>
      <c r="H62" s="1">
        <f>IF(B62="x",CRITERI!$J$18,0)</f>
        <v>0</v>
      </c>
    </row>
    <row r="63" spans="1:8">
      <c r="B63" s="20">
        <f>COUNTA(B60:B62)</f>
        <v>0</v>
      </c>
      <c r="C63" s="2"/>
    </row>
    <row r="64" spans="1:8">
      <c r="B64" s="4">
        <v>11</v>
      </c>
      <c r="C64" s="31" t="s">
        <v>30</v>
      </c>
      <c r="D64" s="32"/>
    </row>
    <row r="65" spans="1:8">
      <c r="A65" s="25" t="str">
        <f>IF(B68&gt;1,"è prevista una sola X per domanda","")</f>
        <v/>
      </c>
      <c r="B65" s="12"/>
      <c r="C65" s="4" t="s">
        <v>6</v>
      </c>
      <c r="D65" s="1" t="s">
        <v>31</v>
      </c>
      <c r="H65" s="1">
        <f>IF(B65="x",CRITERI!$H$19,0)</f>
        <v>0</v>
      </c>
    </row>
    <row r="66" spans="1:8">
      <c r="A66" s="25"/>
      <c r="B66" s="12"/>
      <c r="C66" s="4" t="s">
        <v>8</v>
      </c>
      <c r="D66" s="1" t="s">
        <v>32</v>
      </c>
      <c r="H66" s="1">
        <f>IF(B66="x",CRITERI!$I$19,0)</f>
        <v>0</v>
      </c>
    </row>
    <row r="67" spans="1:8">
      <c r="A67" s="25"/>
      <c r="B67" s="12"/>
      <c r="C67" s="4" t="s">
        <v>10</v>
      </c>
      <c r="D67" s="1" t="s">
        <v>33</v>
      </c>
      <c r="H67" s="1">
        <f>IF(B67="x",CRITERI!$J$19,0)</f>
        <v>0</v>
      </c>
    </row>
    <row r="68" spans="1:8">
      <c r="B68" s="20">
        <f>COUNTA(B65:B67)</f>
        <v>0</v>
      </c>
    </row>
    <row r="69" spans="1:8">
      <c r="B69" s="4">
        <v>12</v>
      </c>
      <c r="C69" s="31" t="s">
        <v>34</v>
      </c>
      <c r="D69" s="32"/>
    </row>
    <row r="70" spans="1:8">
      <c r="A70" s="25" t="str">
        <f>IF(B73&gt;1,"è prevista una sola X per domanda","")</f>
        <v/>
      </c>
      <c r="B70" s="12"/>
      <c r="C70" s="4" t="s">
        <v>6</v>
      </c>
      <c r="D70" s="1" t="s">
        <v>7</v>
      </c>
      <c r="H70" s="1">
        <f>IF(B70="x",CRITERI!$H$20,0)</f>
        <v>0</v>
      </c>
    </row>
    <row r="71" spans="1:8">
      <c r="A71" s="25"/>
      <c r="B71" s="12"/>
      <c r="C71" s="4" t="s">
        <v>8</v>
      </c>
      <c r="D71" s="1" t="s">
        <v>35</v>
      </c>
      <c r="H71" s="1">
        <f>IF(B71="x",CRITERI!$I$20,0)</f>
        <v>0</v>
      </c>
    </row>
    <row r="72" spans="1:8">
      <c r="A72" s="25"/>
      <c r="B72" s="12"/>
      <c r="C72" s="4" t="s">
        <v>10</v>
      </c>
      <c r="D72" s="1" t="s">
        <v>36</v>
      </c>
      <c r="H72" s="1">
        <f>IF(B72="x",CRITERI!$J$20,0)</f>
        <v>0</v>
      </c>
    </row>
    <row r="73" spans="1:8">
      <c r="B73" s="20">
        <f>COUNTA(B70:B72)</f>
        <v>0</v>
      </c>
      <c r="D73" s="6"/>
    </row>
    <row r="74" spans="1:8">
      <c r="B74" s="4">
        <v>13</v>
      </c>
      <c r="C74" s="31" t="s">
        <v>37</v>
      </c>
      <c r="D74" s="32"/>
    </row>
    <row r="75" spans="1:8">
      <c r="A75" s="25" t="str">
        <f>IF(B78&gt;1,"è prevista una sola X per domanda","")</f>
        <v/>
      </c>
      <c r="B75" s="12"/>
      <c r="C75" s="4" t="s">
        <v>6</v>
      </c>
      <c r="D75" s="1" t="s">
        <v>38</v>
      </c>
      <c r="H75" s="1">
        <f>IF(B75="x",CRITERI!$H$21,0)</f>
        <v>0</v>
      </c>
    </row>
    <row r="76" spans="1:8">
      <c r="A76" s="25"/>
      <c r="B76" s="12"/>
      <c r="C76" s="4" t="s">
        <v>8</v>
      </c>
      <c r="D76" s="1" t="s">
        <v>39</v>
      </c>
      <c r="H76" s="1">
        <f>IF(B76="x",CRITERI!$I$21,0)</f>
        <v>0</v>
      </c>
    </row>
    <row r="77" spans="1:8" ht="27.6">
      <c r="A77" s="25"/>
      <c r="B77" s="12"/>
      <c r="C77" s="4" t="s">
        <v>10</v>
      </c>
      <c r="D77" s="5" t="s">
        <v>40</v>
      </c>
      <c r="H77" s="1">
        <f>IF(B77="x",CRITERI!$J$21,0)</f>
        <v>0</v>
      </c>
    </row>
    <row r="78" spans="1:8">
      <c r="B78" s="20">
        <f>COUNTA(B75:B77)</f>
        <v>0</v>
      </c>
      <c r="D78" s="7"/>
    </row>
    <row r="79" spans="1:8" ht="30" customHeight="1">
      <c r="B79" s="4">
        <v>14</v>
      </c>
      <c r="C79" s="31" t="s">
        <v>41</v>
      </c>
      <c r="D79" s="32"/>
    </row>
    <row r="80" spans="1:8" ht="15" customHeight="1">
      <c r="A80" s="25" t="str">
        <f>IF(B83&gt;1,"è prevista una sola X per domanda","")</f>
        <v/>
      </c>
      <c r="B80" s="12"/>
      <c r="C80" s="4" t="s">
        <v>6</v>
      </c>
      <c r="D80" s="5" t="s">
        <v>42</v>
      </c>
      <c r="H80" s="1">
        <f>IF(B80="x",CRITERI!$H$22,0)</f>
        <v>0</v>
      </c>
    </row>
    <row r="81" spans="1:8" ht="29.25" customHeight="1">
      <c r="A81" s="25"/>
      <c r="B81" s="12"/>
      <c r="C81" s="4" t="s">
        <v>8</v>
      </c>
      <c r="D81" s="5" t="s">
        <v>43</v>
      </c>
      <c r="H81" s="1">
        <f>IF(B81="x",CRITERI!$I$22,0)</f>
        <v>0</v>
      </c>
    </row>
    <row r="82" spans="1:8">
      <c r="A82" s="25"/>
      <c r="B82" s="12"/>
      <c r="C82" s="4" t="s">
        <v>10</v>
      </c>
      <c r="D82" s="5" t="s">
        <v>44</v>
      </c>
      <c r="H82" s="1">
        <f>IF(B82="x",CRITERI!$J$22,0)</f>
        <v>0</v>
      </c>
    </row>
    <row r="83" spans="1:8">
      <c r="B83" s="20">
        <f>COUNTA(B80:B82)</f>
        <v>0</v>
      </c>
    </row>
    <row r="84" spans="1:8">
      <c r="B84" s="4">
        <v>15</v>
      </c>
      <c r="C84" s="31" t="s">
        <v>45</v>
      </c>
      <c r="D84" s="32"/>
    </row>
    <row r="85" spans="1:8">
      <c r="A85" s="25" t="str">
        <f>IF(B88&gt;1,"è prevista una sola X per domanda","")</f>
        <v/>
      </c>
      <c r="B85" s="12"/>
      <c r="C85" s="4" t="s">
        <v>6</v>
      </c>
      <c r="D85" s="5" t="s">
        <v>46</v>
      </c>
      <c r="H85" s="1">
        <f>IF(B85="x",CRITERI!$H$23,0)</f>
        <v>0</v>
      </c>
    </row>
    <row r="86" spans="1:8">
      <c r="A86" s="25"/>
      <c r="B86" s="12"/>
      <c r="C86" s="4" t="s">
        <v>8</v>
      </c>
      <c r="D86" s="1" t="s">
        <v>47</v>
      </c>
      <c r="H86" s="1">
        <f>IF(B86="x",CRITERI!$I$23,0)</f>
        <v>0</v>
      </c>
    </row>
    <row r="87" spans="1:8">
      <c r="A87" s="25"/>
      <c r="B87" s="12"/>
      <c r="C87" s="4" t="s">
        <v>10</v>
      </c>
      <c r="D87" s="5" t="s">
        <v>48</v>
      </c>
      <c r="H87" s="1">
        <f>IF(B87="x",CRITERI!$J$23,0)</f>
        <v>0</v>
      </c>
    </row>
    <row r="88" spans="1:8">
      <c r="B88" s="20">
        <f>COUNTA(B85:B87)</f>
        <v>0</v>
      </c>
      <c r="D88" s="6"/>
    </row>
    <row r="89" spans="1:8">
      <c r="B89" s="4">
        <v>16</v>
      </c>
      <c r="C89" s="31" t="s">
        <v>49</v>
      </c>
      <c r="D89" s="32"/>
    </row>
    <row r="90" spans="1:8">
      <c r="A90" s="25" t="str">
        <f>IF(B93&gt;1,"è prevista una sola X per domanda","")</f>
        <v/>
      </c>
      <c r="B90" s="12"/>
      <c r="C90" s="4" t="s">
        <v>6</v>
      </c>
      <c r="D90" s="5" t="s">
        <v>50</v>
      </c>
      <c r="H90" s="1">
        <f>IF(B90="x",CRITERI!$H$24,0)</f>
        <v>0</v>
      </c>
    </row>
    <row r="91" spans="1:8">
      <c r="A91" s="25"/>
      <c r="B91" s="12"/>
      <c r="C91" s="4" t="s">
        <v>8</v>
      </c>
      <c r="D91" s="1" t="s">
        <v>51</v>
      </c>
      <c r="H91" s="1">
        <f>IF(B91="x",CRITERI!$I$24,0)</f>
        <v>0</v>
      </c>
    </row>
    <row r="92" spans="1:8" ht="27.6">
      <c r="A92" s="25"/>
      <c r="B92" s="12"/>
      <c r="C92" s="4" t="s">
        <v>10</v>
      </c>
      <c r="D92" s="5" t="s">
        <v>52</v>
      </c>
      <c r="H92" s="1">
        <f>IF(B92="x",CRITERI!$J$24,0)</f>
        <v>0</v>
      </c>
    </row>
    <row r="93" spans="1:8">
      <c r="B93" s="20">
        <f>COUNTA(B90:B92)</f>
        <v>0</v>
      </c>
      <c r="D93" s="6"/>
    </row>
    <row r="94" spans="1:8">
      <c r="B94" s="8" t="s">
        <v>53</v>
      </c>
      <c r="C94" s="8"/>
      <c r="D94" s="8"/>
    </row>
    <row r="95" spans="1:8">
      <c r="D95" s="6"/>
    </row>
    <row r="96" spans="1:8">
      <c r="B96" s="4">
        <v>17</v>
      </c>
      <c r="C96" s="31" t="s">
        <v>54</v>
      </c>
      <c r="D96" s="32"/>
    </row>
    <row r="97" spans="1:8">
      <c r="A97" s="25" t="str">
        <f>IF(B100&gt;1,"è prevista una sola X per domanda","")</f>
        <v/>
      </c>
      <c r="B97" s="12"/>
      <c r="C97" s="4" t="s">
        <v>6</v>
      </c>
      <c r="D97" s="5" t="s">
        <v>7</v>
      </c>
      <c r="H97" s="1">
        <f>IF(B97="x",CRITERI!$H$25,0)</f>
        <v>0</v>
      </c>
    </row>
    <row r="98" spans="1:8">
      <c r="A98" s="25"/>
      <c r="B98" s="12"/>
      <c r="C98" s="4" t="s">
        <v>8</v>
      </c>
      <c r="D98" s="1" t="s">
        <v>55</v>
      </c>
      <c r="H98" s="1">
        <f>IF(B98="x",CRITERI!$I$25,0)</f>
        <v>0</v>
      </c>
    </row>
    <row r="99" spans="1:8" ht="27.6">
      <c r="A99" s="25"/>
      <c r="B99" s="12"/>
      <c r="C99" s="4" t="s">
        <v>10</v>
      </c>
      <c r="D99" s="5" t="s">
        <v>56</v>
      </c>
      <c r="H99" s="1">
        <f>IF(B99="x",CRITERI!$J$25,0)</f>
        <v>0</v>
      </c>
    </row>
    <row r="100" spans="1:8">
      <c r="B100" s="20">
        <f>COUNTA(B97:B99)</f>
        <v>0</v>
      </c>
    </row>
    <row r="101" spans="1:8">
      <c r="B101" s="4">
        <v>18</v>
      </c>
      <c r="C101" s="31" t="s">
        <v>57</v>
      </c>
      <c r="D101" s="32"/>
    </row>
    <row r="102" spans="1:8">
      <c r="A102" s="25" t="str">
        <f>IF(B105&gt;1,"è prevista una sola X per domanda","")</f>
        <v/>
      </c>
      <c r="B102" s="12"/>
      <c r="C102" s="4" t="s">
        <v>6</v>
      </c>
      <c r="D102" s="5" t="s">
        <v>58</v>
      </c>
      <c r="H102" s="1">
        <f>IF(B102="x",CRITERI!$H$26,0)</f>
        <v>0</v>
      </c>
    </row>
    <row r="103" spans="1:8">
      <c r="A103" s="25"/>
      <c r="B103" s="12"/>
      <c r="C103" s="4" t="s">
        <v>8</v>
      </c>
      <c r="D103" s="1" t="s">
        <v>59</v>
      </c>
      <c r="H103" s="1">
        <f>IF(B103="x",CRITERI!$I$26,0)</f>
        <v>0</v>
      </c>
    </row>
    <row r="104" spans="1:8" ht="15" customHeight="1">
      <c r="A104" s="25"/>
      <c r="B104" s="12"/>
      <c r="C104" s="4" t="s">
        <v>10</v>
      </c>
      <c r="D104" s="5" t="s">
        <v>60</v>
      </c>
      <c r="H104" s="1">
        <f>IF(B104="x",CRITERI!$J$26,0)</f>
        <v>0</v>
      </c>
    </row>
    <row r="105" spans="1:8" ht="15" customHeight="1">
      <c r="B105" s="20">
        <f>COUNTA(B102:B104)</f>
        <v>0</v>
      </c>
      <c r="C105" s="2"/>
      <c r="D105" s="5"/>
    </row>
    <row r="106" spans="1:8">
      <c r="B106" s="8" t="s">
        <v>61</v>
      </c>
      <c r="C106" s="8"/>
      <c r="D106" s="8"/>
    </row>
    <row r="107" spans="1:8">
      <c r="D107" s="6"/>
    </row>
    <row r="108" spans="1:8" ht="13.9" customHeight="1">
      <c r="B108" s="4">
        <v>19</v>
      </c>
      <c r="C108" s="31" t="s">
        <v>62</v>
      </c>
      <c r="D108" s="32"/>
    </row>
    <row r="109" spans="1:8">
      <c r="A109" s="25" t="str">
        <f>IF(B112&gt;1,"è prevista una sola X per domanda","")</f>
        <v/>
      </c>
      <c r="B109" s="12"/>
      <c r="C109" s="4" t="s">
        <v>6</v>
      </c>
      <c r="D109" s="1" t="s">
        <v>7</v>
      </c>
      <c r="H109" s="1">
        <f>IF(B109="x",CRITERI!$H$27,0)</f>
        <v>0</v>
      </c>
    </row>
    <row r="110" spans="1:8">
      <c r="A110" s="25"/>
      <c r="B110" s="12"/>
      <c r="C110" s="4" t="s">
        <v>8</v>
      </c>
      <c r="D110" s="1" t="s">
        <v>63</v>
      </c>
      <c r="H110" s="1">
        <f>IF(B110="x",CRITERI!$I$27,0)</f>
        <v>0</v>
      </c>
    </row>
    <row r="111" spans="1:8">
      <c r="A111" s="25"/>
      <c r="B111" s="12"/>
      <c r="C111" s="4" t="s">
        <v>10</v>
      </c>
      <c r="D111" s="5" t="s">
        <v>64</v>
      </c>
      <c r="H111" s="1">
        <f>IF(B111="x",CRITERI!$J$27,0)</f>
        <v>0</v>
      </c>
    </row>
    <row r="112" spans="1:8">
      <c r="B112" s="20">
        <f>COUNTA(B109:B111)</f>
        <v>0</v>
      </c>
      <c r="D112" s="6"/>
    </row>
    <row r="113" spans="1:8" ht="13.9" customHeight="1">
      <c r="B113" s="4">
        <v>20</v>
      </c>
      <c r="C113" s="31" t="s">
        <v>65</v>
      </c>
      <c r="D113" s="32"/>
    </row>
    <row r="114" spans="1:8">
      <c r="A114" s="25" t="str">
        <f>IF(B117&gt;1,"è prevista una sola X per domanda","")</f>
        <v/>
      </c>
      <c r="B114" s="12"/>
      <c r="C114" s="4" t="s">
        <v>6</v>
      </c>
      <c r="D114" s="5" t="s">
        <v>7</v>
      </c>
      <c r="H114" s="1">
        <f>IF(B114="x",CRITERI!$H$28,0)</f>
        <v>0</v>
      </c>
    </row>
    <row r="115" spans="1:8">
      <c r="A115" s="25"/>
      <c r="B115" s="12"/>
      <c r="C115" s="4" t="s">
        <v>8</v>
      </c>
      <c r="D115" s="1" t="s">
        <v>66</v>
      </c>
      <c r="H115" s="1">
        <f>IF(B115="x",CRITERI!$I$28,0)</f>
        <v>0</v>
      </c>
    </row>
    <row r="116" spans="1:8">
      <c r="A116" s="25"/>
      <c r="B116" s="12"/>
      <c r="C116" s="4" t="s">
        <v>10</v>
      </c>
      <c r="D116" s="5" t="s">
        <v>67</v>
      </c>
      <c r="H116" s="1">
        <f>IF(B116="x",CRITERI!$J$28,0)</f>
        <v>0</v>
      </c>
    </row>
    <row r="117" spans="1:8" ht="14.45" thickBot="1">
      <c r="B117" s="20">
        <f>COUNTA(B114:B116)</f>
        <v>0</v>
      </c>
    </row>
    <row r="118" spans="1:8" ht="21.75" customHeight="1" thickBot="1">
      <c r="B118" s="35" t="str">
        <f>IF(H118=0," ",H118)</f>
        <v xml:space="preserve"> </v>
      </c>
      <c r="C118" s="36"/>
      <c r="D118" s="33" t="s">
        <v>68</v>
      </c>
      <c r="E118" s="34"/>
      <c r="H118" s="1">
        <f>SUM(H12:H117)</f>
        <v>0</v>
      </c>
    </row>
    <row r="119" spans="1:8" ht="24.75" customHeight="1" thickBot="1">
      <c r="B119" s="37"/>
      <c r="C119" s="38"/>
      <c r="D119" s="39" t="str">
        <f>IF(OR(B118=0,B118=" ")," ",IF(B118&gt;=60,"ACCETTABILE",IF(AND(B118&gt;45,B118&lt;60),"BORDERLINE","NON ACCETTABILE")))</f>
        <v xml:space="preserve"> </v>
      </c>
      <c r="E119" s="40"/>
    </row>
    <row r="120" spans="1:8" ht="54.75" customHeight="1" thickBot="1">
      <c r="B120" s="26" t="str">
        <f>IF(OR(B118=0,B118=" ")," ",IF(B118&gt;=60, "A livello generale la gestione del rischio da SBR risulta impostata correttamente. Mantenere in atto l’attuale sistema e provvedere al suo miglioramento continuo secondo le priorità individuate con questa scheda.",IF(AND(B118&gt;45,B118&lt;60),"Rivedere le criticità evidenziate nelle risposte a punteggio più basso e migliorare il sistema di gestione del rischio da SBR","Mettere in atto al più presto le misure per la gestione corretta del rischio da SBR secondo le priorità individuate con questa scheda")))</f>
        <v xml:space="preserve"> </v>
      </c>
      <c r="C120" s="27"/>
      <c r="D120" s="27"/>
      <c r="E120" s="28"/>
    </row>
  </sheetData>
  <sheetProtection password="F666" sheet="1" selectLockedCells="1"/>
  <mergeCells count="47">
    <mergeCell ref="B2:D2"/>
    <mergeCell ref="B6:D6"/>
    <mergeCell ref="C96:D96"/>
    <mergeCell ref="C101:D101"/>
    <mergeCell ref="C79:D79"/>
    <mergeCell ref="C84:D84"/>
    <mergeCell ref="C89:D89"/>
    <mergeCell ref="C59:D59"/>
    <mergeCell ref="C64:D64"/>
    <mergeCell ref="C44:D44"/>
    <mergeCell ref="C49:D49"/>
    <mergeCell ref="C54:D54"/>
    <mergeCell ref="C69:D69"/>
    <mergeCell ref="C74:D74"/>
    <mergeCell ref="C31:D31"/>
    <mergeCell ref="B4:D4"/>
    <mergeCell ref="B120:E120"/>
    <mergeCell ref="C11:D11"/>
    <mergeCell ref="C16:D16"/>
    <mergeCell ref="C26:D26"/>
    <mergeCell ref="C21:D21"/>
    <mergeCell ref="C108:D108"/>
    <mergeCell ref="C113:D113"/>
    <mergeCell ref="D118:E118"/>
    <mergeCell ref="B118:C119"/>
    <mergeCell ref="D119:E119"/>
    <mergeCell ref="C36:D36"/>
    <mergeCell ref="A17:A19"/>
    <mergeCell ref="A12:A14"/>
    <mergeCell ref="A22:A24"/>
    <mergeCell ref="A27:A29"/>
    <mergeCell ref="A32:A34"/>
    <mergeCell ref="A37:A39"/>
    <mergeCell ref="A45:A47"/>
    <mergeCell ref="A50:A52"/>
    <mergeCell ref="A55:A57"/>
    <mergeCell ref="A60:A62"/>
    <mergeCell ref="A65:A67"/>
    <mergeCell ref="A70:A72"/>
    <mergeCell ref="A75:A77"/>
    <mergeCell ref="A80:A82"/>
    <mergeCell ref="A85:A87"/>
    <mergeCell ref="A90:A92"/>
    <mergeCell ref="A97:A99"/>
    <mergeCell ref="A102:A104"/>
    <mergeCell ref="A109:A111"/>
    <mergeCell ref="A114:A116"/>
  </mergeCells>
  <conditionalFormatting sqref="B12">
    <cfRule type="containsText" dxfId="68" priority="128" operator="containsText" text="X">
      <formula>NOT(ISERROR(SEARCH("X",B12)))</formula>
    </cfRule>
  </conditionalFormatting>
  <conditionalFormatting sqref="B13">
    <cfRule type="containsText" dxfId="67" priority="127" operator="containsText" text="X">
      <formula>NOT(ISERROR(SEARCH("X",B13)))</formula>
    </cfRule>
  </conditionalFormatting>
  <conditionalFormatting sqref="B14">
    <cfRule type="containsText" dxfId="66" priority="126" operator="containsText" text="X">
      <formula>NOT(ISERROR(SEARCH("X",B14)))</formula>
    </cfRule>
  </conditionalFormatting>
  <conditionalFormatting sqref="B17">
    <cfRule type="containsText" dxfId="65" priority="125" operator="containsText" text="X">
      <formula>NOT(ISERROR(SEARCH("X",B17)))</formula>
    </cfRule>
  </conditionalFormatting>
  <conditionalFormatting sqref="B18">
    <cfRule type="containsText" dxfId="64" priority="106" operator="containsText" text="X">
      <formula>NOT(ISERROR(SEARCH("X",B18)))</formula>
    </cfRule>
  </conditionalFormatting>
  <conditionalFormatting sqref="B19">
    <cfRule type="containsText" dxfId="63" priority="87" operator="containsText" text="X">
      <formula>NOT(ISERROR(SEARCH("X",B19)))</formula>
    </cfRule>
  </conditionalFormatting>
  <conditionalFormatting sqref="B118:C119">
    <cfRule type="containsBlanks" priority="1" stopIfTrue="1">
      <formula>LEN(TRIM(B118))=0</formula>
    </cfRule>
    <cfRule type="cellIs" dxfId="62" priority="66" operator="greaterThanOrEqual">
      <formula>60</formula>
    </cfRule>
    <cfRule type="cellIs" dxfId="61" priority="67" operator="between">
      <formula>46</formula>
      <formula>59</formula>
    </cfRule>
    <cfRule type="cellIs" dxfId="60" priority="68" operator="lessThanOrEqual">
      <formula>45</formula>
    </cfRule>
  </conditionalFormatting>
  <conditionalFormatting sqref="D119:E119">
    <cfRule type="containsText" dxfId="59" priority="63" stopIfTrue="1" operator="containsText" text="NON ACCETTABILE">
      <formula>NOT(ISERROR(SEARCH("NON ACCETTABILE",D119)))</formula>
    </cfRule>
    <cfRule type="containsText" dxfId="58" priority="64" operator="containsText" text="ACCETTABILE">
      <formula>NOT(ISERROR(SEARCH("ACCETTABILE",D119)))</formula>
    </cfRule>
    <cfRule type="containsText" dxfId="57" priority="65" operator="containsText" text="BORDERLINE">
      <formula>NOT(ISERROR(SEARCH("BORDERLINE",D119)))</formula>
    </cfRule>
  </conditionalFormatting>
  <conditionalFormatting sqref="B120">
    <cfRule type="containsText" dxfId="56" priority="60" operator="containsText" text="A LIVELLO GENERALE">
      <formula>NOT(ISERROR(SEARCH("A LIVELLO GENERALE",B120)))</formula>
    </cfRule>
    <cfRule type="containsText" dxfId="55" priority="61" operator="containsText" text="RIVEDERE LE criticità">
      <formula>NOT(ISERROR(SEARCH("RIVEDERE LE criticità",B120)))</formula>
    </cfRule>
    <cfRule type="containsText" dxfId="54" priority="62" operator="containsText" text="METTERE IN ATTO">
      <formula>NOT(ISERROR(SEARCH("METTERE IN ATTO",B120)))</formula>
    </cfRule>
  </conditionalFormatting>
  <conditionalFormatting sqref="B22">
    <cfRule type="containsText" dxfId="53" priority="55" operator="containsText" text="X">
      <formula>NOT(ISERROR(SEARCH("X",B22)))</formula>
    </cfRule>
  </conditionalFormatting>
  <conditionalFormatting sqref="B23">
    <cfRule type="containsText" dxfId="52" priority="54" operator="containsText" text="X">
      <formula>NOT(ISERROR(SEARCH("X",B23)))</formula>
    </cfRule>
  </conditionalFormatting>
  <conditionalFormatting sqref="B24">
    <cfRule type="containsText" dxfId="51" priority="53" operator="containsText" text="X">
      <formula>NOT(ISERROR(SEARCH("X",B24)))</formula>
    </cfRule>
  </conditionalFormatting>
  <conditionalFormatting sqref="B27">
    <cfRule type="containsText" dxfId="50" priority="52" operator="containsText" text="X">
      <formula>NOT(ISERROR(SEARCH("X",B27)))</formula>
    </cfRule>
  </conditionalFormatting>
  <conditionalFormatting sqref="B28">
    <cfRule type="containsText" dxfId="49" priority="51" operator="containsText" text="X">
      <formula>NOT(ISERROR(SEARCH("X",B28)))</formula>
    </cfRule>
  </conditionalFormatting>
  <conditionalFormatting sqref="B29">
    <cfRule type="containsText" dxfId="48" priority="50" operator="containsText" text="X">
      <formula>NOT(ISERROR(SEARCH("X",B29)))</formula>
    </cfRule>
  </conditionalFormatting>
  <conditionalFormatting sqref="B32">
    <cfRule type="containsText" dxfId="47" priority="49" operator="containsText" text="X">
      <formula>NOT(ISERROR(SEARCH("X",B32)))</formula>
    </cfRule>
  </conditionalFormatting>
  <conditionalFormatting sqref="B33">
    <cfRule type="containsText" dxfId="46" priority="48" operator="containsText" text="X">
      <formula>NOT(ISERROR(SEARCH("X",B33)))</formula>
    </cfRule>
  </conditionalFormatting>
  <conditionalFormatting sqref="B34">
    <cfRule type="containsText" dxfId="45" priority="47" operator="containsText" text="X">
      <formula>NOT(ISERROR(SEARCH("X",B34)))</formula>
    </cfRule>
  </conditionalFormatting>
  <conditionalFormatting sqref="B37">
    <cfRule type="containsText" dxfId="44" priority="46" operator="containsText" text="X">
      <formula>NOT(ISERROR(SEARCH("X",B37)))</formula>
    </cfRule>
  </conditionalFormatting>
  <conditionalFormatting sqref="B38">
    <cfRule type="containsText" dxfId="43" priority="45" operator="containsText" text="X">
      <formula>NOT(ISERROR(SEARCH("X",B38)))</formula>
    </cfRule>
  </conditionalFormatting>
  <conditionalFormatting sqref="B39">
    <cfRule type="containsText" dxfId="42" priority="44" operator="containsText" text="X">
      <formula>NOT(ISERROR(SEARCH("X",B39)))</formula>
    </cfRule>
  </conditionalFormatting>
  <conditionalFormatting sqref="B45">
    <cfRule type="containsText" dxfId="41" priority="43" operator="containsText" text="X">
      <formula>NOT(ISERROR(SEARCH("X",B45)))</formula>
    </cfRule>
  </conditionalFormatting>
  <conditionalFormatting sqref="B46">
    <cfRule type="containsText" dxfId="40" priority="42" operator="containsText" text="X">
      <formula>NOT(ISERROR(SEARCH("X",B46)))</formula>
    </cfRule>
  </conditionalFormatting>
  <conditionalFormatting sqref="B47">
    <cfRule type="containsText" dxfId="39" priority="41" operator="containsText" text="X">
      <formula>NOT(ISERROR(SEARCH("X",B47)))</formula>
    </cfRule>
  </conditionalFormatting>
  <conditionalFormatting sqref="B50">
    <cfRule type="containsText" dxfId="38" priority="40" operator="containsText" text="X">
      <formula>NOT(ISERROR(SEARCH("X",B50)))</formula>
    </cfRule>
  </conditionalFormatting>
  <conditionalFormatting sqref="B51">
    <cfRule type="containsText" dxfId="37" priority="39" operator="containsText" text="X">
      <formula>NOT(ISERROR(SEARCH("X",B51)))</formula>
    </cfRule>
  </conditionalFormatting>
  <conditionalFormatting sqref="B52">
    <cfRule type="containsText" dxfId="36" priority="38" operator="containsText" text="X">
      <formula>NOT(ISERROR(SEARCH("X",B52)))</formula>
    </cfRule>
  </conditionalFormatting>
  <conditionalFormatting sqref="B55">
    <cfRule type="containsText" dxfId="35" priority="37" operator="containsText" text="X">
      <formula>NOT(ISERROR(SEARCH("X",B55)))</formula>
    </cfRule>
  </conditionalFormatting>
  <conditionalFormatting sqref="B56">
    <cfRule type="containsText" dxfId="34" priority="36" operator="containsText" text="X">
      <formula>NOT(ISERROR(SEARCH("X",B56)))</formula>
    </cfRule>
  </conditionalFormatting>
  <conditionalFormatting sqref="B57">
    <cfRule type="containsText" dxfId="33" priority="35" operator="containsText" text="X">
      <formula>NOT(ISERROR(SEARCH("X",B57)))</formula>
    </cfRule>
  </conditionalFormatting>
  <conditionalFormatting sqref="B60">
    <cfRule type="containsText" dxfId="32" priority="34" operator="containsText" text="X">
      <formula>NOT(ISERROR(SEARCH("X",B60)))</formula>
    </cfRule>
  </conditionalFormatting>
  <conditionalFormatting sqref="B61">
    <cfRule type="containsText" dxfId="31" priority="33" operator="containsText" text="X">
      <formula>NOT(ISERROR(SEARCH("X",B61)))</formula>
    </cfRule>
  </conditionalFormatting>
  <conditionalFormatting sqref="B62">
    <cfRule type="containsText" dxfId="30" priority="32" operator="containsText" text="X">
      <formula>NOT(ISERROR(SEARCH("X",B62)))</formula>
    </cfRule>
  </conditionalFormatting>
  <conditionalFormatting sqref="B65">
    <cfRule type="containsText" dxfId="29" priority="31" operator="containsText" text="X">
      <formula>NOT(ISERROR(SEARCH("X",B65)))</formula>
    </cfRule>
  </conditionalFormatting>
  <conditionalFormatting sqref="B66">
    <cfRule type="containsText" dxfId="28" priority="30" operator="containsText" text="X">
      <formula>NOT(ISERROR(SEARCH("X",B66)))</formula>
    </cfRule>
  </conditionalFormatting>
  <conditionalFormatting sqref="B67">
    <cfRule type="containsText" dxfId="27" priority="29" operator="containsText" text="X">
      <formula>NOT(ISERROR(SEARCH("X",B67)))</formula>
    </cfRule>
  </conditionalFormatting>
  <conditionalFormatting sqref="B70">
    <cfRule type="containsText" dxfId="26" priority="28" operator="containsText" text="X">
      <formula>NOT(ISERROR(SEARCH("X",B70)))</formula>
    </cfRule>
  </conditionalFormatting>
  <conditionalFormatting sqref="B71">
    <cfRule type="containsText" dxfId="25" priority="27" operator="containsText" text="X">
      <formula>NOT(ISERROR(SEARCH("X",B71)))</formula>
    </cfRule>
  </conditionalFormatting>
  <conditionalFormatting sqref="B72">
    <cfRule type="containsText" dxfId="24" priority="26" operator="containsText" text="X">
      <formula>NOT(ISERROR(SEARCH("X",B72)))</formula>
    </cfRule>
  </conditionalFormatting>
  <conditionalFormatting sqref="B75">
    <cfRule type="containsText" dxfId="23" priority="25" operator="containsText" text="X">
      <formula>NOT(ISERROR(SEARCH("X",B75)))</formula>
    </cfRule>
  </conditionalFormatting>
  <conditionalFormatting sqref="B76">
    <cfRule type="containsText" dxfId="22" priority="24" operator="containsText" text="X">
      <formula>NOT(ISERROR(SEARCH("X",B76)))</formula>
    </cfRule>
  </conditionalFormatting>
  <conditionalFormatting sqref="B77">
    <cfRule type="containsText" dxfId="21" priority="23" operator="containsText" text="X">
      <formula>NOT(ISERROR(SEARCH("X",B77)))</formula>
    </cfRule>
  </conditionalFormatting>
  <conditionalFormatting sqref="B80">
    <cfRule type="containsText" dxfId="20" priority="22" operator="containsText" text="X">
      <formula>NOT(ISERROR(SEARCH("X",B80)))</formula>
    </cfRule>
  </conditionalFormatting>
  <conditionalFormatting sqref="B81">
    <cfRule type="containsText" dxfId="19" priority="21" operator="containsText" text="X">
      <formula>NOT(ISERROR(SEARCH("X",B81)))</formula>
    </cfRule>
  </conditionalFormatting>
  <conditionalFormatting sqref="B82">
    <cfRule type="containsText" dxfId="18" priority="20" operator="containsText" text="X">
      <formula>NOT(ISERROR(SEARCH("X",B82)))</formula>
    </cfRule>
  </conditionalFormatting>
  <conditionalFormatting sqref="B85">
    <cfRule type="containsText" dxfId="17" priority="19" operator="containsText" text="X">
      <formula>NOT(ISERROR(SEARCH("X",B85)))</formula>
    </cfRule>
  </conditionalFormatting>
  <conditionalFormatting sqref="B86">
    <cfRule type="containsText" dxfId="16" priority="18" operator="containsText" text="X">
      <formula>NOT(ISERROR(SEARCH("X",B86)))</formula>
    </cfRule>
  </conditionalFormatting>
  <conditionalFormatting sqref="B87">
    <cfRule type="containsText" dxfId="15" priority="17" operator="containsText" text="X">
      <formula>NOT(ISERROR(SEARCH("X",B87)))</formula>
    </cfRule>
  </conditionalFormatting>
  <conditionalFormatting sqref="B90">
    <cfRule type="containsText" dxfId="14" priority="16" operator="containsText" text="X">
      <formula>NOT(ISERROR(SEARCH("X",B90)))</formula>
    </cfRule>
  </conditionalFormatting>
  <conditionalFormatting sqref="B91">
    <cfRule type="containsText" dxfId="13" priority="15" operator="containsText" text="X">
      <formula>NOT(ISERROR(SEARCH("X",B91)))</formula>
    </cfRule>
  </conditionalFormatting>
  <conditionalFormatting sqref="B92">
    <cfRule type="containsText" dxfId="12" priority="14" operator="containsText" text="X">
      <formula>NOT(ISERROR(SEARCH("X",B92)))</formula>
    </cfRule>
  </conditionalFormatting>
  <conditionalFormatting sqref="B97">
    <cfRule type="containsText" dxfId="11" priority="13" operator="containsText" text="X">
      <formula>NOT(ISERROR(SEARCH("X",B97)))</formula>
    </cfRule>
  </conditionalFormatting>
  <conditionalFormatting sqref="B98">
    <cfRule type="containsText" dxfId="10" priority="12" operator="containsText" text="X">
      <formula>NOT(ISERROR(SEARCH("X",B98)))</formula>
    </cfRule>
  </conditionalFormatting>
  <conditionalFormatting sqref="B99">
    <cfRule type="containsText" dxfId="9" priority="11" operator="containsText" text="X">
      <formula>NOT(ISERROR(SEARCH("X",B99)))</formula>
    </cfRule>
  </conditionalFormatting>
  <conditionalFormatting sqref="B102">
    <cfRule type="containsText" dxfId="8" priority="10" operator="containsText" text="X">
      <formula>NOT(ISERROR(SEARCH("X",B102)))</formula>
    </cfRule>
  </conditionalFormatting>
  <conditionalFormatting sqref="B103">
    <cfRule type="containsText" dxfId="7" priority="9" operator="containsText" text="X">
      <formula>NOT(ISERROR(SEARCH("X",B103)))</formula>
    </cfRule>
  </conditionalFormatting>
  <conditionalFormatting sqref="B104">
    <cfRule type="containsText" dxfId="6" priority="8" operator="containsText" text="X">
      <formula>NOT(ISERROR(SEARCH("X",B104)))</formula>
    </cfRule>
  </conditionalFormatting>
  <conditionalFormatting sqref="B109">
    <cfRule type="containsText" dxfId="5" priority="7" operator="containsText" text="X">
      <formula>NOT(ISERROR(SEARCH("X",B109)))</formula>
    </cfRule>
  </conditionalFormatting>
  <conditionalFormatting sqref="B110">
    <cfRule type="containsText" dxfId="4" priority="6" operator="containsText" text="X">
      <formula>NOT(ISERROR(SEARCH("X",B110)))</formula>
    </cfRule>
  </conditionalFormatting>
  <conditionalFormatting sqref="B111">
    <cfRule type="containsText" dxfId="3" priority="5" operator="containsText" text="X">
      <formula>NOT(ISERROR(SEARCH("X",B111)))</formula>
    </cfRule>
  </conditionalFormatting>
  <conditionalFormatting sqref="B114">
    <cfRule type="containsText" dxfId="2" priority="4" operator="containsText" text="X">
      <formula>NOT(ISERROR(SEARCH("X",B114)))</formula>
    </cfRule>
  </conditionalFormatting>
  <conditionalFormatting sqref="B115">
    <cfRule type="containsText" dxfId="1" priority="3" operator="containsText" text="X">
      <formula>NOT(ISERROR(SEARCH("X",B115)))</formula>
    </cfRule>
  </conditionalFormatting>
  <conditionalFormatting sqref="B116">
    <cfRule type="containsText" dxfId="0" priority="2" operator="containsText" text="X">
      <formula>NOT(ISERROR(SEARCH("X",B116)))</formula>
    </cfRule>
  </conditionalFormatting>
  <printOptions horizontalCentered="1"/>
  <pageMargins left="0.23622047244094491" right="0.23622047244094491" top="0.55118110236220474" bottom="0.55118110236220474" header="0.11811023622047245" footer="0.11811023622047245"/>
  <pageSetup paperSize="9" scale="81" fitToHeight="0" orientation="portrait" r:id="rId1"/>
  <rowBreaks count="3" manualBreakCount="3">
    <brk id="48" max="5" man="1"/>
    <brk id="105" max="5" man="1"/>
    <brk id="121" max="5" man="1"/>
  </rowBreaks>
  <ignoredErrors>
    <ignoredError sqref="B15 B20 B105 B100 B112 B117 B88 B83 B78 B73 B68 B63 B58 B53 B48 B40 B35 B30 B25"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36"/>
  <sheetViews>
    <sheetView showGridLines="0" showRowColHeaders="0" zoomScale="160" zoomScaleNormal="160" zoomScaleSheetLayoutView="124" workbookViewId="0">
      <selection activeCell="I30" sqref="I30:J30"/>
    </sheetView>
  </sheetViews>
  <sheetFormatPr defaultRowHeight="14.45"/>
  <cols>
    <col min="3" max="3" width="10.85546875" customWidth="1"/>
    <col min="5" max="5" width="12.7109375" customWidth="1"/>
    <col min="7" max="7" width="13.140625" customWidth="1"/>
  </cols>
  <sheetData>
    <row r="2" spans="2:10" ht="15.6">
      <c r="B2" s="51" t="s">
        <v>69</v>
      </c>
      <c r="C2" s="51"/>
      <c r="D2" s="51"/>
      <c r="E2" s="51"/>
      <c r="F2" s="51"/>
      <c r="G2" s="51"/>
      <c r="H2" s="51"/>
      <c r="I2" s="51"/>
      <c r="J2" s="51"/>
    </row>
    <row r="3" spans="2:10" ht="15.6">
      <c r="B3" s="39" t="s">
        <v>70</v>
      </c>
      <c r="C3" s="39"/>
      <c r="D3" s="39"/>
      <c r="E3" s="39"/>
      <c r="F3" s="39"/>
      <c r="G3" s="39"/>
      <c r="H3" s="39"/>
      <c r="I3" s="39"/>
      <c r="J3" s="39"/>
    </row>
    <row r="4" spans="2:10" ht="15.6">
      <c r="B4" s="39" t="s">
        <v>71</v>
      </c>
      <c r="C4" s="39"/>
      <c r="D4" s="39"/>
      <c r="E4" s="39"/>
      <c r="F4" s="39"/>
      <c r="G4" s="39"/>
      <c r="H4" s="39"/>
      <c r="I4" s="39"/>
      <c r="J4" s="39"/>
    </row>
    <row r="5" spans="2:10" ht="37.5" customHeight="1">
      <c r="B5" s="10"/>
      <c r="C5" s="10"/>
      <c r="D5" s="10"/>
      <c r="E5" s="10"/>
      <c r="F5" s="10"/>
      <c r="G5" s="10"/>
      <c r="H5" s="10"/>
      <c r="I5" s="10"/>
      <c r="J5" s="10"/>
    </row>
    <row r="6" spans="2:10" ht="15.6">
      <c r="B6" s="3"/>
      <c r="C6" s="10"/>
      <c r="D6" s="10"/>
      <c r="E6" s="10"/>
      <c r="F6" s="10"/>
      <c r="G6" s="10"/>
      <c r="H6" s="10"/>
      <c r="I6" s="10"/>
      <c r="J6" s="10"/>
    </row>
    <row r="7" spans="2:10" ht="15.6">
      <c r="B7" s="10"/>
    </row>
    <row r="8" spans="2:10" ht="18.75" customHeight="1">
      <c r="B8" s="52" t="s">
        <v>72</v>
      </c>
      <c r="C8" s="53"/>
      <c r="D8" s="53"/>
      <c r="E8" s="53"/>
      <c r="F8" s="53"/>
      <c r="G8" s="54"/>
      <c r="H8" s="13" t="s">
        <v>6</v>
      </c>
      <c r="I8" s="13" t="s">
        <v>8</v>
      </c>
      <c r="J8" s="13" t="s">
        <v>10</v>
      </c>
    </row>
    <row r="9" spans="2:10">
      <c r="B9" s="9">
        <v>1</v>
      </c>
      <c r="C9" s="44" t="s">
        <v>73</v>
      </c>
      <c r="D9" s="45"/>
      <c r="E9" s="45"/>
      <c r="F9" s="45"/>
      <c r="G9" s="46"/>
      <c r="H9" s="17">
        <v>0</v>
      </c>
      <c r="I9" s="18">
        <v>1</v>
      </c>
      <c r="J9" s="16">
        <v>3</v>
      </c>
    </row>
    <row r="10" spans="2:10">
      <c r="B10" s="9">
        <v>2</v>
      </c>
      <c r="C10" s="44" t="s">
        <v>74</v>
      </c>
      <c r="D10" s="45"/>
      <c r="E10" s="45"/>
      <c r="F10" s="45"/>
      <c r="G10" s="46"/>
      <c r="H10" s="14">
        <v>1</v>
      </c>
      <c r="I10" s="15">
        <v>2</v>
      </c>
      <c r="J10" s="16">
        <v>3</v>
      </c>
    </row>
    <row r="11" spans="2:10">
      <c r="B11" s="9">
        <v>3</v>
      </c>
      <c r="C11" s="44" t="s">
        <v>75</v>
      </c>
      <c r="D11" s="45"/>
      <c r="E11" s="45"/>
      <c r="F11" s="45"/>
      <c r="G11" s="46"/>
      <c r="H11" s="14">
        <v>1</v>
      </c>
      <c r="I11" s="15">
        <v>2</v>
      </c>
      <c r="J11" s="16">
        <v>4</v>
      </c>
    </row>
    <row r="12" spans="2:10">
      <c r="B12" s="9">
        <v>4</v>
      </c>
      <c r="C12" s="44" t="s">
        <v>76</v>
      </c>
      <c r="D12" s="45"/>
      <c r="E12" s="45"/>
      <c r="F12" s="45"/>
      <c r="G12" s="46"/>
      <c r="H12" s="14">
        <v>1</v>
      </c>
      <c r="I12" s="15">
        <v>2</v>
      </c>
      <c r="J12" s="16">
        <v>3</v>
      </c>
    </row>
    <row r="13" spans="2:10">
      <c r="B13" s="9">
        <v>5</v>
      </c>
      <c r="C13" s="44" t="s">
        <v>77</v>
      </c>
      <c r="D13" s="45"/>
      <c r="E13" s="45"/>
      <c r="F13" s="45"/>
      <c r="G13" s="46"/>
      <c r="H13" s="14">
        <v>1</v>
      </c>
      <c r="I13" s="15">
        <v>2</v>
      </c>
      <c r="J13" s="16">
        <v>3</v>
      </c>
    </row>
    <row r="14" spans="2:10">
      <c r="B14" s="9">
        <v>6</v>
      </c>
      <c r="C14" s="44" t="s">
        <v>78</v>
      </c>
      <c r="D14" s="45"/>
      <c r="E14" s="45"/>
      <c r="F14" s="45"/>
      <c r="G14" s="46"/>
      <c r="H14" s="17">
        <v>0</v>
      </c>
      <c r="I14" s="18">
        <v>1</v>
      </c>
      <c r="J14" s="16">
        <v>3</v>
      </c>
    </row>
    <row r="15" spans="2:10">
      <c r="B15" s="9">
        <v>7</v>
      </c>
      <c r="C15" s="44" t="s">
        <v>79</v>
      </c>
      <c r="D15" s="45"/>
      <c r="E15" s="45"/>
      <c r="F15" s="45"/>
      <c r="G15" s="46"/>
      <c r="H15" s="17">
        <v>0</v>
      </c>
      <c r="I15" s="18">
        <v>1</v>
      </c>
      <c r="J15" s="16">
        <v>4</v>
      </c>
    </row>
    <row r="16" spans="2:10">
      <c r="B16" s="9">
        <v>8</v>
      </c>
      <c r="C16" s="44" t="s">
        <v>80</v>
      </c>
      <c r="D16" s="45"/>
      <c r="E16" s="45"/>
      <c r="F16" s="45"/>
      <c r="G16" s="46"/>
      <c r="H16" s="14">
        <v>1</v>
      </c>
      <c r="I16" s="18">
        <v>1</v>
      </c>
      <c r="J16" s="16">
        <v>3</v>
      </c>
    </row>
    <row r="17" spans="2:10">
      <c r="B17" s="9">
        <v>9</v>
      </c>
      <c r="C17" s="44" t="s">
        <v>81</v>
      </c>
      <c r="D17" s="45"/>
      <c r="E17" s="45"/>
      <c r="F17" s="45"/>
      <c r="G17" s="46"/>
      <c r="H17" s="14">
        <v>1</v>
      </c>
      <c r="I17" s="15">
        <v>2</v>
      </c>
      <c r="J17" s="16">
        <v>4</v>
      </c>
    </row>
    <row r="18" spans="2:10">
      <c r="B18" s="9">
        <v>10</v>
      </c>
      <c r="C18" s="44" t="s">
        <v>82</v>
      </c>
      <c r="D18" s="45"/>
      <c r="E18" s="45"/>
      <c r="F18" s="45"/>
      <c r="G18" s="46"/>
      <c r="H18" s="17">
        <v>0</v>
      </c>
      <c r="I18" s="15">
        <v>2</v>
      </c>
      <c r="J18" s="16">
        <v>4</v>
      </c>
    </row>
    <row r="19" spans="2:10">
      <c r="B19" s="9">
        <v>11</v>
      </c>
      <c r="C19" s="44" t="s">
        <v>83</v>
      </c>
      <c r="D19" s="45"/>
      <c r="E19" s="45"/>
      <c r="F19" s="45"/>
      <c r="G19" s="46"/>
      <c r="H19" s="14">
        <v>1</v>
      </c>
      <c r="I19" s="15">
        <v>2</v>
      </c>
      <c r="J19" s="16">
        <v>6</v>
      </c>
    </row>
    <row r="20" spans="2:10">
      <c r="B20" s="9">
        <v>12</v>
      </c>
      <c r="C20" s="44" t="s">
        <v>84</v>
      </c>
      <c r="D20" s="45"/>
      <c r="E20" s="45"/>
      <c r="F20" s="45"/>
      <c r="G20" s="46"/>
      <c r="H20" s="14">
        <v>1</v>
      </c>
      <c r="I20" s="15">
        <v>2</v>
      </c>
      <c r="J20" s="16">
        <v>3</v>
      </c>
    </row>
    <row r="21" spans="2:10">
      <c r="B21" s="9">
        <v>13</v>
      </c>
      <c r="C21" s="44" t="s">
        <v>85</v>
      </c>
      <c r="D21" s="45"/>
      <c r="E21" s="45"/>
      <c r="F21" s="45"/>
      <c r="G21" s="46"/>
      <c r="H21" s="14">
        <v>1</v>
      </c>
      <c r="I21" s="15">
        <v>2</v>
      </c>
      <c r="J21" s="16">
        <v>4</v>
      </c>
    </row>
    <row r="22" spans="2:10">
      <c r="B22" s="9">
        <v>14</v>
      </c>
      <c r="C22" s="44" t="s">
        <v>86</v>
      </c>
      <c r="D22" s="45"/>
      <c r="E22" s="45"/>
      <c r="F22" s="45"/>
      <c r="G22" s="46"/>
      <c r="H22" s="17">
        <v>0</v>
      </c>
      <c r="I22" s="15">
        <v>2</v>
      </c>
      <c r="J22" s="16">
        <v>3</v>
      </c>
    </row>
    <row r="23" spans="2:10">
      <c r="B23" s="9">
        <v>15</v>
      </c>
      <c r="C23" s="44" t="s">
        <v>87</v>
      </c>
      <c r="D23" s="45"/>
      <c r="E23" s="45"/>
      <c r="F23" s="45"/>
      <c r="G23" s="46"/>
      <c r="H23" s="14">
        <v>1</v>
      </c>
      <c r="I23" s="15">
        <v>2</v>
      </c>
      <c r="J23" s="16">
        <v>4</v>
      </c>
    </row>
    <row r="24" spans="2:10">
      <c r="B24" s="9">
        <v>16</v>
      </c>
      <c r="C24" s="44" t="s">
        <v>88</v>
      </c>
      <c r="D24" s="45"/>
      <c r="E24" s="45"/>
      <c r="F24" s="45"/>
      <c r="G24" s="46"/>
      <c r="H24" s="17">
        <v>0</v>
      </c>
      <c r="I24" s="15">
        <v>2</v>
      </c>
      <c r="J24" s="16">
        <v>4</v>
      </c>
    </row>
    <row r="25" spans="2:10">
      <c r="B25" s="9">
        <v>17</v>
      </c>
      <c r="C25" s="44" t="s">
        <v>89</v>
      </c>
      <c r="D25" s="45"/>
      <c r="E25" s="45"/>
      <c r="F25" s="45"/>
      <c r="G25" s="46"/>
      <c r="H25" s="17">
        <v>0</v>
      </c>
      <c r="I25" s="15">
        <v>2</v>
      </c>
      <c r="J25" s="16">
        <v>3</v>
      </c>
    </row>
    <row r="26" spans="2:10">
      <c r="B26" s="9">
        <v>18</v>
      </c>
      <c r="C26" s="44" t="s">
        <v>90</v>
      </c>
      <c r="D26" s="45"/>
      <c r="E26" s="45"/>
      <c r="F26" s="45"/>
      <c r="G26" s="46"/>
      <c r="H26" s="14">
        <v>1</v>
      </c>
      <c r="I26" s="15">
        <v>2</v>
      </c>
      <c r="J26" s="16">
        <v>3</v>
      </c>
    </row>
    <row r="27" spans="2:10">
      <c r="B27" s="9">
        <v>19</v>
      </c>
      <c r="C27" s="44" t="s">
        <v>91</v>
      </c>
      <c r="D27" s="45"/>
      <c r="E27" s="45"/>
      <c r="F27" s="45"/>
      <c r="G27" s="46"/>
      <c r="H27" s="17">
        <v>0</v>
      </c>
      <c r="I27" s="15">
        <v>2</v>
      </c>
      <c r="J27" s="16">
        <v>4</v>
      </c>
    </row>
    <row r="28" spans="2:10">
      <c r="B28" s="9">
        <v>20</v>
      </c>
      <c r="C28" s="44" t="s">
        <v>92</v>
      </c>
      <c r="D28" s="45"/>
      <c r="E28" s="45"/>
      <c r="F28" s="45"/>
      <c r="G28" s="46"/>
      <c r="H28" s="14">
        <v>1</v>
      </c>
      <c r="I28" s="15">
        <v>2</v>
      </c>
      <c r="J28" s="16">
        <v>3</v>
      </c>
    </row>
    <row r="29" spans="2:10" ht="15" hidden="1" customHeight="1">
      <c r="G29" t="s">
        <v>93</v>
      </c>
      <c r="H29" s="11">
        <f>SUM(H9:H28)</f>
        <v>12</v>
      </c>
      <c r="I29" s="11">
        <f>SUM(I9:I28)</f>
        <v>36</v>
      </c>
      <c r="J29" s="11">
        <f>SUM(J9:J28)</f>
        <v>71</v>
      </c>
    </row>
    <row r="31" spans="2:10" ht="48.75" customHeight="1">
      <c r="B31" s="43" t="s">
        <v>94</v>
      </c>
      <c r="C31" s="43"/>
      <c r="D31" s="43"/>
      <c r="E31" s="43"/>
      <c r="F31" s="43"/>
      <c r="G31" s="43"/>
      <c r="H31" s="43"/>
      <c r="I31" s="43"/>
      <c r="J31" s="43"/>
    </row>
    <row r="33" spans="2:10" ht="30" customHeight="1">
      <c r="B33" s="48" t="s">
        <v>95</v>
      </c>
      <c r="C33" s="48"/>
      <c r="D33" s="48" t="s">
        <v>96</v>
      </c>
      <c r="E33" s="48"/>
      <c r="F33" s="48" t="s">
        <v>97</v>
      </c>
      <c r="G33" s="48"/>
      <c r="H33" s="48"/>
      <c r="I33" s="48"/>
      <c r="J33" s="48"/>
    </row>
    <row r="34" spans="2:10" ht="65.25" customHeight="1">
      <c r="B34" s="49" t="s">
        <v>98</v>
      </c>
      <c r="C34" s="49"/>
      <c r="D34" s="49" t="s">
        <v>99</v>
      </c>
      <c r="E34" s="49"/>
      <c r="F34" s="49" t="s">
        <v>100</v>
      </c>
      <c r="G34" s="49"/>
      <c r="H34" s="49"/>
      <c r="I34" s="49"/>
      <c r="J34" s="49"/>
    </row>
    <row r="35" spans="2:10" ht="65.25" customHeight="1">
      <c r="B35" s="50" t="s">
        <v>101</v>
      </c>
      <c r="C35" s="50"/>
      <c r="D35" s="50" t="s">
        <v>102</v>
      </c>
      <c r="E35" s="50"/>
      <c r="F35" s="50" t="s">
        <v>103</v>
      </c>
      <c r="G35" s="50"/>
      <c r="H35" s="50"/>
      <c r="I35" s="50"/>
      <c r="J35" s="50"/>
    </row>
    <row r="36" spans="2:10" ht="75.75" customHeight="1">
      <c r="B36" s="47" t="s">
        <v>104</v>
      </c>
      <c r="C36" s="47"/>
      <c r="D36" s="47" t="s">
        <v>105</v>
      </c>
      <c r="E36" s="47"/>
      <c r="F36" s="47" t="s">
        <v>106</v>
      </c>
      <c r="G36" s="47"/>
      <c r="H36" s="47"/>
      <c r="I36" s="47"/>
      <c r="J36" s="47"/>
    </row>
  </sheetData>
  <sheetProtection password="F666" sheet="1" selectLockedCells="1"/>
  <mergeCells count="37">
    <mergeCell ref="B2:J2"/>
    <mergeCell ref="B3:J3"/>
    <mergeCell ref="B4:J4"/>
    <mergeCell ref="C23:G23"/>
    <mergeCell ref="C24:G24"/>
    <mergeCell ref="C16:G16"/>
    <mergeCell ref="C9:G9"/>
    <mergeCell ref="B8:G8"/>
    <mergeCell ref="C10:G10"/>
    <mergeCell ref="C11:G11"/>
    <mergeCell ref="C12:G12"/>
    <mergeCell ref="C17:G17"/>
    <mergeCell ref="C18:G18"/>
    <mergeCell ref="C19:G19"/>
    <mergeCell ref="C20:G20"/>
    <mergeCell ref="C21:G21"/>
    <mergeCell ref="B36:C36"/>
    <mergeCell ref="F33:J33"/>
    <mergeCell ref="F34:J34"/>
    <mergeCell ref="F35:J35"/>
    <mergeCell ref="F36:J36"/>
    <mergeCell ref="B33:C33"/>
    <mergeCell ref="B34:C34"/>
    <mergeCell ref="B35:C35"/>
    <mergeCell ref="D33:E33"/>
    <mergeCell ref="D34:E34"/>
    <mergeCell ref="D35:E35"/>
    <mergeCell ref="D36:E36"/>
    <mergeCell ref="B31:J31"/>
    <mergeCell ref="C27:G27"/>
    <mergeCell ref="C28:G28"/>
    <mergeCell ref="C13:G13"/>
    <mergeCell ref="C15:G15"/>
    <mergeCell ref="C14:G14"/>
    <mergeCell ref="C25:G25"/>
    <mergeCell ref="C26:G26"/>
    <mergeCell ref="C22:G22"/>
  </mergeCells>
  <pageMargins left="0.7" right="0.7" top="0.75" bottom="0.75" header="0.3" footer="0.3"/>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0b25f85-0b8d-4865-b9b8-98b9569844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80836481C21C14D9A7FE103FCF31DDE" ma:contentTypeVersion="13" ma:contentTypeDescription="Creare un nuovo documento." ma:contentTypeScope="" ma:versionID="f42e1d7ff2a94b9e9594b86572c8890d">
  <xsd:schema xmlns:xsd="http://www.w3.org/2001/XMLSchema" xmlns:xs="http://www.w3.org/2001/XMLSchema" xmlns:p="http://schemas.microsoft.com/office/2006/metadata/properties" xmlns:ns3="00b25f85-0b8d-4865-b9b8-98b956984488" xmlns:ns4="6c27c703-be90-4c81-aaed-7128221fed37" targetNamespace="http://schemas.microsoft.com/office/2006/metadata/properties" ma:root="true" ma:fieldsID="67bd9b5a5c023fdc0d7ec86079e9afc6" ns3:_="" ns4:_="">
    <xsd:import namespace="00b25f85-0b8d-4865-b9b8-98b956984488"/>
    <xsd:import namespace="6c27c703-be90-4c81-aaed-7128221fed3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b25f85-0b8d-4865-b9b8-98b9569844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27c703-be90-4c81-aaed-7128221fed37"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element name="SharingHintHash" ma:index="16"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7CE054-79CF-476A-B847-D0326155E2E8}"/>
</file>

<file path=customXml/itemProps2.xml><?xml version="1.0" encoding="utf-8"?>
<ds:datastoreItem xmlns:ds="http://schemas.openxmlformats.org/officeDocument/2006/customXml" ds:itemID="{DA5E92C9-CE03-4985-8B9D-E8F07B6077CB}"/>
</file>

<file path=customXml/itemProps3.xml><?xml version="1.0" encoding="utf-8"?>
<ds:datastoreItem xmlns:ds="http://schemas.openxmlformats.org/officeDocument/2006/customXml" ds:itemID="{DD25D0C5-E92C-4658-9FDB-FB4CD7DA82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 Windows</dc:creator>
  <cp:keywords/>
  <dc:description/>
  <cp:lastModifiedBy>Silvia Durante</cp:lastModifiedBy>
  <cp:revision/>
  <dcterms:created xsi:type="dcterms:W3CDTF">2022-09-16T15:52:57Z</dcterms:created>
  <dcterms:modified xsi:type="dcterms:W3CDTF">2023-06-09T08:53:11Z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0x010100180836481C21C14D9A7FE103FCF31DDE</vt:lpwstr>
  </property>
</Properties>
</file>